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xtcloud\NRDs\DOCS\"/>
    </mc:Choice>
  </mc:AlternateContent>
  <xr:revisionPtr revIDLastSave="0" documentId="8_{7BECFE8C-1FA1-4AEB-A3BC-CB611601C396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TAOC 1" sheetId="8" r:id="rId1"/>
    <sheet name="TAOC 2" sheetId="9" r:id="rId2"/>
    <sheet name="TAOC 3" sheetId="10" r:id="rId3"/>
    <sheet name="TAOC 4" sheetId="11" r:id="rId4"/>
  </sheets>
  <definedNames>
    <definedName name="_xlnm._FilterDatabase" localSheetId="0" hidden="1">'TAOC 1'!$B$3:$S$3</definedName>
    <definedName name="_xlnm._FilterDatabase" localSheetId="1" hidden="1">'TAOC 2'!$B$3:$S$3</definedName>
    <definedName name="_xlnm._FilterDatabase" localSheetId="2" hidden="1">'TAOC 3'!$B$3:$S$3</definedName>
    <definedName name="_xlnm._FilterDatabase" localSheetId="3" hidden="1">'TAOC 4'!$B$3:$S$3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1" l="1"/>
  <c r="G39" i="11"/>
  <c r="E39" i="11"/>
  <c r="C39" i="11"/>
  <c r="S38" i="11"/>
  <c r="R38" i="11"/>
  <c r="Q38" i="11"/>
  <c r="P38" i="11"/>
  <c r="N38" i="11"/>
  <c r="M38" i="11"/>
  <c r="K38" i="11"/>
  <c r="J38" i="11"/>
  <c r="H38" i="11"/>
  <c r="F38" i="11"/>
  <c r="D38" i="11"/>
  <c r="S37" i="11"/>
  <c r="R37" i="11"/>
  <c r="Q37" i="11"/>
  <c r="P37" i="11"/>
  <c r="N37" i="11"/>
  <c r="M37" i="11"/>
  <c r="K37" i="11"/>
  <c r="J37" i="11"/>
  <c r="H37" i="11"/>
  <c r="F37" i="11"/>
  <c r="D37" i="11"/>
  <c r="S36" i="11"/>
  <c r="R36" i="11"/>
  <c r="Q36" i="11"/>
  <c r="P36" i="11"/>
  <c r="N36" i="11"/>
  <c r="M36" i="11"/>
  <c r="K36" i="11"/>
  <c r="J36" i="11"/>
  <c r="H36" i="11"/>
  <c r="F36" i="11"/>
  <c r="D36" i="11"/>
  <c r="S35" i="11"/>
  <c r="R35" i="11"/>
  <c r="Q35" i="11"/>
  <c r="P35" i="11"/>
  <c r="N35" i="11"/>
  <c r="M35" i="11"/>
  <c r="K35" i="11"/>
  <c r="J35" i="11"/>
  <c r="H35" i="11"/>
  <c r="F35" i="11"/>
  <c r="D35" i="11"/>
  <c r="S34" i="11"/>
  <c r="R34" i="11"/>
  <c r="Q34" i="11"/>
  <c r="P34" i="11"/>
  <c r="N34" i="11"/>
  <c r="M34" i="11"/>
  <c r="K34" i="11"/>
  <c r="J34" i="11"/>
  <c r="H34" i="11"/>
  <c r="F34" i="11"/>
  <c r="D34" i="11"/>
  <c r="S33" i="11"/>
  <c r="R33" i="11"/>
  <c r="Q33" i="11"/>
  <c r="P33" i="11"/>
  <c r="N33" i="11"/>
  <c r="M33" i="11"/>
  <c r="K33" i="11"/>
  <c r="J33" i="11"/>
  <c r="H33" i="11"/>
  <c r="F33" i="11"/>
  <c r="D33" i="11"/>
  <c r="S32" i="11"/>
  <c r="R32" i="11"/>
  <c r="Q32" i="11"/>
  <c r="P32" i="11"/>
  <c r="N32" i="11"/>
  <c r="M32" i="11"/>
  <c r="K32" i="11"/>
  <c r="J32" i="11"/>
  <c r="K5" i="11" s="1"/>
  <c r="H32" i="11"/>
  <c r="F32" i="11"/>
  <c r="D32" i="11"/>
  <c r="S31" i="11"/>
  <c r="R31" i="11"/>
  <c r="Q31" i="11"/>
  <c r="P31" i="11"/>
  <c r="N31" i="11"/>
  <c r="M31" i="11"/>
  <c r="K31" i="11"/>
  <c r="J31" i="11"/>
  <c r="H31" i="11"/>
  <c r="F31" i="11"/>
  <c r="D31" i="11"/>
  <c r="S30" i="11"/>
  <c r="R30" i="11"/>
  <c r="Q30" i="11"/>
  <c r="P30" i="11"/>
  <c r="N30" i="11"/>
  <c r="M30" i="11"/>
  <c r="K30" i="11"/>
  <c r="J30" i="11"/>
  <c r="H30" i="11"/>
  <c r="F30" i="11"/>
  <c r="D30" i="11"/>
  <c r="S29" i="11"/>
  <c r="R29" i="11"/>
  <c r="Q29" i="11"/>
  <c r="P29" i="11"/>
  <c r="N29" i="11"/>
  <c r="M29" i="11"/>
  <c r="K29" i="11"/>
  <c r="J29" i="11"/>
  <c r="H29" i="11"/>
  <c r="F29" i="11"/>
  <c r="D29" i="11"/>
  <c r="S28" i="11"/>
  <c r="R28" i="11"/>
  <c r="Q28" i="11"/>
  <c r="P28" i="11"/>
  <c r="N28" i="11"/>
  <c r="M28" i="11"/>
  <c r="K28" i="11"/>
  <c r="J28" i="11"/>
  <c r="H28" i="11"/>
  <c r="F28" i="11"/>
  <c r="D28" i="11"/>
  <c r="S27" i="11"/>
  <c r="R27" i="11"/>
  <c r="Q27" i="11"/>
  <c r="P27" i="11"/>
  <c r="N27" i="11"/>
  <c r="M27" i="11"/>
  <c r="K27" i="11"/>
  <c r="J27" i="11"/>
  <c r="H27" i="11"/>
  <c r="F27" i="11"/>
  <c r="D27" i="11"/>
  <c r="S26" i="11"/>
  <c r="R26" i="11"/>
  <c r="Q26" i="11"/>
  <c r="P26" i="11"/>
  <c r="N26" i="11"/>
  <c r="M26" i="11"/>
  <c r="K26" i="11"/>
  <c r="J26" i="11"/>
  <c r="H26" i="11"/>
  <c r="F26" i="11"/>
  <c r="D26" i="11"/>
  <c r="S25" i="11"/>
  <c r="R25" i="11"/>
  <c r="Q25" i="11"/>
  <c r="P25" i="11"/>
  <c r="N25" i="11"/>
  <c r="M25" i="11"/>
  <c r="K25" i="11"/>
  <c r="J25" i="11"/>
  <c r="H25" i="11"/>
  <c r="F25" i="11"/>
  <c r="D25" i="11"/>
  <c r="S24" i="11"/>
  <c r="R24" i="11"/>
  <c r="Q24" i="11"/>
  <c r="P24" i="11"/>
  <c r="N24" i="11"/>
  <c r="M24" i="11"/>
  <c r="K24" i="11"/>
  <c r="J24" i="11"/>
  <c r="H24" i="11"/>
  <c r="F24" i="11"/>
  <c r="D24" i="11"/>
  <c r="S23" i="11"/>
  <c r="R23" i="11"/>
  <c r="Q23" i="11"/>
  <c r="P23" i="11"/>
  <c r="N23" i="11"/>
  <c r="M23" i="11"/>
  <c r="K23" i="11"/>
  <c r="J23" i="11"/>
  <c r="H23" i="11"/>
  <c r="F23" i="11"/>
  <c r="D23" i="11"/>
  <c r="S22" i="11"/>
  <c r="R22" i="11"/>
  <c r="Q22" i="11"/>
  <c r="P22" i="11"/>
  <c r="N22" i="11"/>
  <c r="M22" i="11"/>
  <c r="K22" i="11"/>
  <c r="J22" i="11"/>
  <c r="H22" i="11"/>
  <c r="F22" i="11"/>
  <c r="D22" i="11"/>
  <c r="S21" i="11"/>
  <c r="R21" i="11"/>
  <c r="Q21" i="11"/>
  <c r="P21" i="11"/>
  <c r="N21" i="11"/>
  <c r="M21" i="11"/>
  <c r="K21" i="11"/>
  <c r="J21" i="11"/>
  <c r="H21" i="11"/>
  <c r="F21" i="11"/>
  <c r="D21" i="11"/>
  <c r="S20" i="11"/>
  <c r="R20" i="11"/>
  <c r="Q20" i="11"/>
  <c r="P20" i="11"/>
  <c r="N20" i="11"/>
  <c r="M20" i="11"/>
  <c r="K20" i="11"/>
  <c r="J20" i="11"/>
  <c r="H20" i="11"/>
  <c r="F20" i="11"/>
  <c r="D20" i="11"/>
  <c r="S19" i="11"/>
  <c r="R19" i="11"/>
  <c r="Q19" i="11"/>
  <c r="P19" i="11"/>
  <c r="N19" i="11"/>
  <c r="M19" i="11"/>
  <c r="K19" i="11"/>
  <c r="J19" i="11"/>
  <c r="H19" i="11"/>
  <c r="F19" i="11"/>
  <c r="D19" i="11"/>
  <c r="S18" i="11"/>
  <c r="R18" i="11"/>
  <c r="Q18" i="11"/>
  <c r="P18" i="11"/>
  <c r="N18" i="11"/>
  <c r="M18" i="11"/>
  <c r="K18" i="11"/>
  <c r="J18" i="11"/>
  <c r="H18" i="11"/>
  <c r="F18" i="11"/>
  <c r="D18" i="11"/>
  <c r="S17" i="11"/>
  <c r="R17" i="11"/>
  <c r="Q17" i="11"/>
  <c r="P17" i="11"/>
  <c r="N17" i="11"/>
  <c r="M17" i="11"/>
  <c r="K17" i="11"/>
  <c r="J17" i="11"/>
  <c r="H17" i="11"/>
  <c r="F17" i="11"/>
  <c r="D17" i="11"/>
  <c r="J16" i="11"/>
  <c r="K16" i="11" s="1"/>
  <c r="H16" i="11"/>
  <c r="F16" i="11"/>
  <c r="D16" i="11"/>
  <c r="J15" i="11"/>
  <c r="K15" i="11" s="1"/>
  <c r="H15" i="11"/>
  <c r="F15" i="11"/>
  <c r="D15" i="11"/>
  <c r="J14" i="11"/>
  <c r="K14" i="11" s="1"/>
  <c r="H14" i="11"/>
  <c r="F14" i="11"/>
  <c r="D14" i="11"/>
  <c r="J13" i="11"/>
  <c r="H13" i="11"/>
  <c r="F13" i="11"/>
  <c r="D13" i="11"/>
  <c r="J12" i="11"/>
  <c r="K12" i="11" s="1"/>
  <c r="P12" i="11" s="1"/>
  <c r="H12" i="11"/>
  <c r="F12" i="11"/>
  <c r="D12" i="11"/>
  <c r="J11" i="11"/>
  <c r="H11" i="11"/>
  <c r="F11" i="11"/>
  <c r="D11" i="11"/>
  <c r="J10" i="11"/>
  <c r="H10" i="11"/>
  <c r="F10" i="11"/>
  <c r="D10" i="11"/>
  <c r="J9" i="11"/>
  <c r="H9" i="11"/>
  <c r="F9" i="11"/>
  <c r="D9" i="11"/>
  <c r="J8" i="11"/>
  <c r="K8" i="11" s="1"/>
  <c r="M8" i="11" s="1"/>
  <c r="H8" i="11"/>
  <c r="F8" i="11"/>
  <c r="D8" i="11"/>
  <c r="J7" i="11"/>
  <c r="H7" i="11"/>
  <c r="F7" i="11"/>
  <c r="D7" i="11"/>
  <c r="J6" i="11"/>
  <c r="K6" i="11" s="1"/>
  <c r="H6" i="11"/>
  <c r="F6" i="11"/>
  <c r="D6" i="11"/>
  <c r="J5" i="11"/>
  <c r="H5" i="11"/>
  <c r="F5" i="11"/>
  <c r="D5" i="11"/>
  <c r="J4" i="11"/>
  <c r="J39" i="11" s="1"/>
  <c r="H4" i="11"/>
  <c r="F4" i="11"/>
  <c r="D4" i="11"/>
  <c r="I39" i="10"/>
  <c r="G39" i="10"/>
  <c r="E39" i="10"/>
  <c r="C39" i="10"/>
  <c r="S38" i="10"/>
  <c r="R38" i="10"/>
  <c r="Q38" i="10"/>
  <c r="P38" i="10"/>
  <c r="N38" i="10"/>
  <c r="M38" i="10"/>
  <c r="K38" i="10"/>
  <c r="J38" i="10"/>
  <c r="H38" i="10"/>
  <c r="F38" i="10"/>
  <c r="D38" i="10"/>
  <c r="S37" i="10"/>
  <c r="R37" i="10"/>
  <c r="Q37" i="10"/>
  <c r="P37" i="10"/>
  <c r="N37" i="10"/>
  <c r="M37" i="10"/>
  <c r="K37" i="10"/>
  <c r="J37" i="10"/>
  <c r="H37" i="10"/>
  <c r="F37" i="10"/>
  <c r="D37" i="10"/>
  <c r="S36" i="10"/>
  <c r="R36" i="10"/>
  <c r="Q36" i="10"/>
  <c r="P36" i="10"/>
  <c r="N36" i="10"/>
  <c r="M36" i="10"/>
  <c r="K36" i="10"/>
  <c r="J36" i="10"/>
  <c r="H36" i="10"/>
  <c r="F36" i="10"/>
  <c r="D36" i="10"/>
  <c r="S35" i="10"/>
  <c r="R35" i="10"/>
  <c r="Q35" i="10"/>
  <c r="P35" i="10"/>
  <c r="N35" i="10"/>
  <c r="M35" i="10"/>
  <c r="K35" i="10"/>
  <c r="J35" i="10"/>
  <c r="H35" i="10"/>
  <c r="F35" i="10"/>
  <c r="D35" i="10"/>
  <c r="S34" i="10"/>
  <c r="R34" i="10"/>
  <c r="Q34" i="10"/>
  <c r="P34" i="10"/>
  <c r="N34" i="10"/>
  <c r="M34" i="10"/>
  <c r="K34" i="10"/>
  <c r="J34" i="10"/>
  <c r="H34" i="10"/>
  <c r="F34" i="10"/>
  <c r="D34" i="10"/>
  <c r="S33" i="10"/>
  <c r="R33" i="10"/>
  <c r="Q33" i="10"/>
  <c r="P33" i="10"/>
  <c r="N33" i="10"/>
  <c r="M33" i="10"/>
  <c r="K33" i="10"/>
  <c r="J33" i="10"/>
  <c r="H33" i="10"/>
  <c r="F33" i="10"/>
  <c r="D33" i="10"/>
  <c r="S32" i="10"/>
  <c r="R32" i="10"/>
  <c r="Q32" i="10"/>
  <c r="P32" i="10"/>
  <c r="N32" i="10"/>
  <c r="M32" i="10"/>
  <c r="K32" i="10"/>
  <c r="J32" i="10"/>
  <c r="H32" i="10"/>
  <c r="F32" i="10"/>
  <c r="D32" i="10"/>
  <c r="S31" i="10"/>
  <c r="R31" i="10"/>
  <c r="Q31" i="10"/>
  <c r="P31" i="10"/>
  <c r="N31" i="10"/>
  <c r="M31" i="10"/>
  <c r="K31" i="10"/>
  <c r="J31" i="10"/>
  <c r="H31" i="10"/>
  <c r="F31" i="10"/>
  <c r="D31" i="10"/>
  <c r="S30" i="10"/>
  <c r="R30" i="10"/>
  <c r="Q30" i="10"/>
  <c r="P30" i="10"/>
  <c r="N30" i="10"/>
  <c r="M30" i="10"/>
  <c r="K30" i="10"/>
  <c r="J30" i="10"/>
  <c r="H30" i="10"/>
  <c r="F30" i="10"/>
  <c r="D30" i="10"/>
  <c r="S29" i="10"/>
  <c r="R29" i="10"/>
  <c r="Q29" i="10"/>
  <c r="P29" i="10"/>
  <c r="N29" i="10"/>
  <c r="M29" i="10"/>
  <c r="K29" i="10"/>
  <c r="J29" i="10"/>
  <c r="H29" i="10"/>
  <c r="F29" i="10"/>
  <c r="D29" i="10"/>
  <c r="S28" i="10"/>
  <c r="R28" i="10"/>
  <c r="Q28" i="10"/>
  <c r="P28" i="10"/>
  <c r="N28" i="10"/>
  <c r="M28" i="10"/>
  <c r="K28" i="10"/>
  <c r="J28" i="10"/>
  <c r="H28" i="10"/>
  <c r="F28" i="10"/>
  <c r="D28" i="10"/>
  <c r="S27" i="10"/>
  <c r="R27" i="10"/>
  <c r="Q27" i="10"/>
  <c r="P27" i="10"/>
  <c r="N27" i="10"/>
  <c r="M27" i="10"/>
  <c r="K27" i="10"/>
  <c r="J27" i="10"/>
  <c r="H27" i="10"/>
  <c r="F27" i="10"/>
  <c r="D27" i="10"/>
  <c r="S26" i="10"/>
  <c r="R26" i="10"/>
  <c r="Q26" i="10"/>
  <c r="P26" i="10"/>
  <c r="N26" i="10"/>
  <c r="M26" i="10"/>
  <c r="K26" i="10"/>
  <c r="J26" i="10"/>
  <c r="H26" i="10"/>
  <c r="F26" i="10"/>
  <c r="D26" i="10"/>
  <c r="S25" i="10"/>
  <c r="R25" i="10"/>
  <c r="Q25" i="10"/>
  <c r="P25" i="10"/>
  <c r="N25" i="10"/>
  <c r="M25" i="10"/>
  <c r="K25" i="10"/>
  <c r="J25" i="10"/>
  <c r="H25" i="10"/>
  <c r="F25" i="10"/>
  <c r="D25" i="10"/>
  <c r="S24" i="10"/>
  <c r="R24" i="10"/>
  <c r="Q24" i="10"/>
  <c r="P24" i="10"/>
  <c r="N24" i="10"/>
  <c r="M24" i="10"/>
  <c r="K24" i="10"/>
  <c r="J24" i="10"/>
  <c r="H24" i="10"/>
  <c r="F24" i="10"/>
  <c r="D24" i="10"/>
  <c r="S23" i="10"/>
  <c r="R23" i="10"/>
  <c r="Q23" i="10"/>
  <c r="P23" i="10"/>
  <c r="N23" i="10"/>
  <c r="M23" i="10"/>
  <c r="K23" i="10"/>
  <c r="J23" i="10"/>
  <c r="H23" i="10"/>
  <c r="F23" i="10"/>
  <c r="D23" i="10"/>
  <c r="S22" i="10"/>
  <c r="R22" i="10"/>
  <c r="Q22" i="10"/>
  <c r="P22" i="10"/>
  <c r="N22" i="10"/>
  <c r="M22" i="10"/>
  <c r="K22" i="10"/>
  <c r="J22" i="10"/>
  <c r="H22" i="10"/>
  <c r="F22" i="10"/>
  <c r="D22" i="10"/>
  <c r="S21" i="10"/>
  <c r="R21" i="10"/>
  <c r="Q21" i="10"/>
  <c r="P21" i="10"/>
  <c r="N21" i="10"/>
  <c r="M21" i="10"/>
  <c r="K21" i="10"/>
  <c r="J21" i="10"/>
  <c r="H21" i="10"/>
  <c r="F21" i="10"/>
  <c r="D21" i="10"/>
  <c r="S20" i="10"/>
  <c r="R20" i="10"/>
  <c r="Q20" i="10"/>
  <c r="P20" i="10"/>
  <c r="N20" i="10"/>
  <c r="M20" i="10"/>
  <c r="K20" i="10"/>
  <c r="J20" i="10"/>
  <c r="H20" i="10"/>
  <c r="F20" i="10"/>
  <c r="D20" i="10"/>
  <c r="S19" i="10"/>
  <c r="R19" i="10"/>
  <c r="Q19" i="10"/>
  <c r="P19" i="10"/>
  <c r="N19" i="10"/>
  <c r="M19" i="10"/>
  <c r="K19" i="10"/>
  <c r="J19" i="10"/>
  <c r="H19" i="10"/>
  <c r="F19" i="10"/>
  <c r="D19" i="10"/>
  <c r="S18" i="10"/>
  <c r="R18" i="10"/>
  <c r="Q18" i="10"/>
  <c r="P18" i="10"/>
  <c r="N18" i="10"/>
  <c r="M18" i="10"/>
  <c r="K18" i="10"/>
  <c r="J18" i="10"/>
  <c r="H18" i="10"/>
  <c r="F18" i="10"/>
  <c r="D18" i="10"/>
  <c r="S17" i="10"/>
  <c r="R17" i="10"/>
  <c r="Q17" i="10"/>
  <c r="P17" i="10"/>
  <c r="N17" i="10"/>
  <c r="M17" i="10"/>
  <c r="K17" i="10"/>
  <c r="J17" i="10"/>
  <c r="H17" i="10"/>
  <c r="F17" i="10"/>
  <c r="D17" i="10"/>
  <c r="P16" i="10"/>
  <c r="M16" i="10"/>
  <c r="J16" i="10"/>
  <c r="H16" i="10"/>
  <c r="F16" i="10"/>
  <c r="D16" i="10"/>
  <c r="P15" i="10"/>
  <c r="M15" i="10"/>
  <c r="J15" i="10"/>
  <c r="H15" i="10"/>
  <c r="F15" i="10"/>
  <c r="D15" i="10"/>
  <c r="J14" i="10"/>
  <c r="H14" i="10"/>
  <c r="F14" i="10"/>
  <c r="D14" i="10"/>
  <c r="J13" i="10"/>
  <c r="H13" i="10"/>
  <c r="F13" i="10"/>
  <c r="D13" i="10"/>
  <c r="J12" i="10"/>
  <c r="H12" i="10"/>
  <c r="F12" i="10"/>
  <c r="D12" i="10"/>
  <c r="J11" i="10"/>
  <c r="H11" i="10"/>
  <c r="F11" i="10"/>
  <c r="D11" i="10"/>
  <c r="J10" i="10"/>
  <c r="H10" i="10"/>
  <c r="F10" i="10"/>
  <c r="D10" i="10"/>
  <c r="J9" i="10"/>
  <c r="H9" i="10"/>
  <c r="F9" i="10"/>
  <c r="D9" i="10"/>
  <c r="J8" i="10"/>
  <c r="H8" i="10"/>
  <c r="F8" i="10"/>
  <c r="D8" i="10"/>
  <c r="J7" i="10"/>
  <c r="H7" i="10"/>
  <c r="F7" i="10"/>
  <c r="D7" i="10"/>
  <c r="J6" i="10"/>
  <c r="H6" i="10"/>
  <c r="F6" i="10"/>
  <c r="D6" i="10"/>
  <c r="J5" i="10"/>
  <c r="H5" i="10"/>
  <c r="F5" i="10"/>
  <c r="D5" i="10"/>
  <c r="J4" i="10"/>
  <c r="H4" i="10"/>
  <c r="F4" i="10"/>
  <c r="D4" i="10"/>
  <c r="I39" i="9"/>
  <c r="G39" i="9"/>
  <c r="E39" i="9"/>
  <c r="C39" i="9"/>
  <c r="S38" i="9"/>
  <c r="R38" i="9"/>
  <c r="Q38" i="9"/>
  <c r="P38" i="9"/>
  <c r="N38" i="9"/>
  <c r="M38" i="9"/>
  <c r="K38" i="9"/>
  <c r="J38" i="9"/>
  <c r="H38" i="9"/>
  <c r="F38" i="9"/>
  <c r="D38" i="9"/>
  <c r="S37" i="9"/>
  <c r="R37" i="9"/>
  <c r="Q37" i="9"/>
  <c r="P37" i="9"/>
  <c r="N37" i="9"/>
  <c r="M37" i="9"/>
  <c r="K37" i="9"/>
  <c r="J37" i="9"/>
  <c r="H37" i="9"/>
  <c r="F37" i="9"/>
  <c r="D37" i="9"/>
  <c r="S36" i="9"/>
  <c r="R36" i="9"/>
  <c r="Q36" i="9"/>
  <c r="P36" i="9"/>
  <c r="N36" i="9"/>
  <c r="M36" i="9"/>
  <c r="K36" i="9"/>
  <c r="J36" i="9"/>
  <c r="H36" i="9"/>
  <c r="F36" i="9"/>
  <c r="D36" i="9"/>
  <c r="S35" i="9"/>
  <c r="R35" i="9"/>
  <c r="Q35" i="9"/>
  <c r="P35" i="9"/>
  <c r="N35" i="9"/>
  <c r="M35" i="9"/>
  <c r="K35" i="9"/>
  <c r="J35" i="9"/>
  <c r="H35" i="9"/>
  <c r="F35" i="9"/>
  <c r="D35" i="9"/>
  <c r="S34" i="9"/>
  <c r="R34" i="9"/>
  <c r="Q34" i="9"/>
  <c r="P34" i="9"/>
  <c r="N34" i="9"/>
  <c r="M34" i="9"/>
  <c r="K34" i="9"/>
  <c r="J34" i="9"/>
  <c r="H34" i="9"/>
  <c r="F34" i="9"/>
  <c r="D34" i="9"/>
  <c r="S33" i="9"/>
  <c r="R33" i="9"/>
  <c r="Q33" i="9"/>
  <c r="P33" i="9"/>
  <c r="N33" i="9"/>
  <c r="M33" i="9"/>
  <c r="K33" i="9"/>
  <c r="J33" i="9"/>
  <c r="H33" i="9"/>
  <c r="F33" i="9"/>
  <c r="D33" i="9"/>
  <c r="S32" i="9"/>
  <c r="R32" i="9"/>
  <c r="Q32" i="9"/>
  <c r="P32" i="9"/>
  <c r="N32" i="9"/>
  <c r="M32" i="9"/>
  <c r="K32" i="9"/>
  <c r="J32" i="9"/>
  <c r="H32" i="9"/>
  <c r="F32" i="9"/>
  <c r="D32" i="9"/>
  <c r="S31" i="9"/>
  <c r="R31" i="9"/>
  <c r="Q31" i="9"/>
  <c r="P31" i="9"/>
  <c r="N31" i="9"/>
  <c r="M31" i="9"/>
  <c r="K31" i="9"/>
  <c r="J31" i="9"/>
  <c r="H31" i="9"/>
  <c r="F31" i="9"/>
  <c r="D31" i="9"/>
  <c r="S30" i="9"/>
  <c r="R30" i="9"/>
  <c r="Q30" i="9"/>
  <c r="P30" i="9"/>
  <c r="N30" i="9"/>
  <c r="M30" i="9"/>
  <c r="K30" i="9"/>
  <c r="J30" i="9"/>
  <c r="H30" i="9"/>
  <c r="F30" i="9"/>
  <c r="D30" i="9"/>
  <c r="S29" i="9"/>
  <c r="R29" i="9"/>
  <c r="Q29" i="9"/>
  <c r="P29" i="9"/>
  <c r="N29" i="9"/>
  <c r="M29" i="9"/>
  <c r="K29" i="9"/>
  <c r="J29" i="9"/>
  <c r="H29" i="9"/>
  <c r="F29" i="9"/>
  <c r="D29" i="9"/>
  <c r="S28" i="9"/>
  <c r="R28" i="9"/>
  <c r="Q28" i="9"/>
  <c r="P28" i="9"/>
  <c r="N28" i="9"/>
  <c r="M28" i="9"/>
  <c r="K28" i="9"/>
  <c r="J28" i="9"/>
  <c r="H28" i="9"/>
  <c r="F28" i="9"/>
  <c r="D28" i="9"/>
  <c r="S27" i="9"/>
  <c r="R27" i="9"/>
  <c r="Q27" i="9"/>
  <c r="P27" i="9"/>
  <c r="N27" i="9"/>
  <c r="M27" i="9"/>
  <c r="K27" i="9"/>
  <c r="J27" i="9"/>
  <c r="H27" i="9"/>
  <c r="F27" i="9"/>
  <c r="D27" i="9"/>
  <c r="S26" i="9"/>
  <c r="R26" i="9"/>
  <c r="Q26" i="9"/>
  <c r="P26" i="9"/>
  <c r="N26" i="9"/>
  <c r="M26" i="9"/>
  <c r="K26" i="9"/>
  <c r="J26" i="9"/>
  <c r="H26" i="9"/>
  <c r="F26" i="9"/>
  <c r="D26" i="9"/>
  <c r="S25" i="9"/>
  <c r="R25" i="9"/>
  <c r="Q25" i="9"/>
  <c r="P25" i="9"/>
  <c r="N25" i="9"/>
  <c r="M25" i="9"/>
  <c r="K25" i="9"/>
  <c r="J25" i="9"/>
  <c r="H25" i="9"/>
  <c r="F25" i="9"/>
  <c r="D25" i="9"/>
  <c r="S24" i="9"/>
  <c r="R24" i="9"/>
  <c r="Q24" i="9"/>
  <c r="P24" i="9"/>
  <c r="N24" i="9"/>
  <c r="M24" i="9"/>
  <c r="K24" i="9"/>
  <c r="J24" i="9"/>
  <c r="H24" i="9"/>
  <c r="F24" i="9"/>
  <c r="D24" i="9"/>
  <c r="S23" i="9"/>
  <c r="R23" i="9"/>
  <c r="Q23" i="9"/>
  <c r="P23" i="9"/>
  <c r="N23" i="9"/>
  <c r="M23" i="9"/>
  <c r="K23" i="9"/>
  <c r="J23" i="9"/>
  <c r="H23" i="9"/>
  <c r="F23" i="9"/>
  <c r="D23" i="9"/>
  <c r="S22" i="9"/>
  <c r="R22" i="9"/>
  <c r="Q22" i="9"/>
  <c r="P22" i="9"/>
  <c r="N22" i="9"/>
  <c r="M22" i="9"/>
  <c r="K22" i="9"/>
  <c r="J22" i="9"/>
  <c r="H22" i="9"/>
  <c r="F22" i="9"/>
  <c r="D22" i="9"/>
  <c r="S21" i="9"/>
  <c r="R21" i="9"/>
  <c r="Q21" i="9"/>
  <c r="P21" i="9"/>
  <c r="N21" i="9"/>
  <c r="M21" i="9"/>
  <c r="K21" i="9"/>
  <c r="J21" i="9"/>
  <c r="H21" i="9"/>
  <c r="F21" i="9"/>
  <c r="D21" i="9"/>
  <c r="S20" i="9"/>
  <c r="R20" i="9"/>
  <c r="Q20" i="9"/>
  <c r="P20" i="9"/>
  <c r="N20" i="9"/>
  <c r="M20" i="9"/>
  <c r="K20" i="9"/>
  <c r="J20" i="9"/>
  <c r="H20" i="9"/>
  <c r="F20" i="9"/>
  <c r="D20" i="9"/>
  <c r="S19" i="9"/>
  <c r="R19" i="9"/>
  <c r="Q19" i="9"/>
  <c r="P19" i="9"/>
  <c r="N19" i="9"/>
  <c r="M19" i="9"/>
  <c r="K19" i="9"/>
  <c r="J19" i="9"/>
  <c r="H19" i="9"/>
  <c r="F19" i="9"/>
  <c r="D19" i="9"/>
  <c r="S18" i="9"/>
  <c r="R18" i="9"/>
  <c r="Q18" i="9"/>
  <c r="P18" i="9"/>
  <c r="N18" i="9"/>
  <c r="M18" i="9"/>
  <c r="K18" i="9"/>
  <c r="J18" i="9"/>
  <c r="H18" i="9"/>
  <c r="F18" i="9"/>
  <c r="D18" i="9"/>
  <c r="S17" i="9"/>
  <c r="R17" i="9"/>
  <c r="Q17" i="9"/>
  <c r="P17" i="9"/>
  <c r="N17" i="9"/>
  <c r="M17" i="9"/>
  <c r="K17" i="9"/>
  <c r="J17" i="9"/>
  <c r="H17" i="9"/>
  <c r="F17" i="9"/>
  <c r="D17" i="9"/>
  <c r="S16" i="9"/>
  <c r="R16" i="9"/>
  <c r="Q16" i="9"/>
  <c r="P16" i="9"/>
  <c r="N16" i="9"/>
  <c r="M16" i="9"/>
  <c r="K16" i="9"/>
  <c r="J16" i="9"/>
  <c r="H16" i="9"/>
  <c r="F16" i="9"/>
  <c r="D16" i="9"/>
  <c r="S15" i="9"/>
  <c r="R15" i="9"/>
  <c r="Q15" i="9"/>
  <c r="P15" i="9"/>
  <c r="N15" i="9"/>
  <c r="M15" i="9"/>
  <c r="K15" i="9"/>
  <c r="J15" i="9"/>
  <c r="H15" i="9"/>
  <c r="F15" i="9"/>
  <c r="D15" i="9"/>
  <c r="J14" i="9"/>
  <c r="H14" i="9"/>
  <c r="F14" i="9"/>
  <c r="D14" i="9"/>
  <c r="J13" i="9"/>
  <c r="H13" i="9"/>
  <c r="F13" i="9"/>
  <c r="D13" i="9"/>
  <c r="J12" i="9"/>
  <c r="H12" i="9"/>
  <c r="F12" i="9"/>
  <c r="D12" i="9"/>
  <c r="J11" i="9"/>
  <c r="H11" i="9"/>
  <c r="F11" i="9"/>
  <c r="D11" i="9"/>
  <c r="J10" i="9"/>
  <c r="H10" i="9"/>
  <c r="F10" i="9"/>
  <c r="D10" i="9"/>
  <c r="J9" i="9"/>
  <c r="H9" i="9"/>
  <c r="F9" i="9"/>
  <c r="D9" i="9"/>
  <c r="J8" i="9"/>
  <c r="H8" i="9"/>
  <c r="F8" i="9"/>
  <c r="D8" i="9"/>
  <c r="J7" i="9"/>
  <c r="H7" i="9"/>
  <c r="F7" i="9"/>
  <c r="D7" i="9"/>
  <c r="J6" i="9"/>
  <c r="H6" i="9"/>
  <c r="F6" i="9"/>
  <c r="D6" i="9"/>
  <c r="J5" i="9"/>
  <c r="H5" i="9"/>
  <c r="F5" i="9"/>
  <c r="D5" i="9"/>
  <c r="J4" i="9"/>
  <c r="H4" i="9"/>
  <c r="F4" i="9"/>
  <c r="D4" i="9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J5" i="8"/>
  <c r="K5" i="8" s="1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4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4" i="8"/>
  <c r="D5" i="8"/>
  <c r="D6" i="8"/>
  <c r="D7" i="8"/>
  <c r="D8" i="8"/>
  <c r="D9" i="8"/>
  <c r="D10" i="8"/>
  <c r="D11" i="8"/>
  <c r="D12" i="8"/>
  <c r="D13" i="8"/>
  <c r="D14" i="8"/>
  <c r="D15" i="8"/>
  <c r="I39" i="8"/>
  <c r="G39" i="8"/>
  <c r="E39" i="8"/>
  <c r="C39" i="8"/>
  <c r="K15" i="10" l="1"/>
  <c r="P5" i="8"/>
  <c r="K6" i="8"/>
  <c r="P6" i="8" s="1"/>
  <c r="K4" i="8"/>
  <c r="K7" i="8"/>
  <c r="P7" i="8" s="1"/>
  <c r="M4" i="8"/>
  <c r="K14" i="8"/>
  <c r="P4" i="8"/>
  <c r="K13" i="8"/>
  <c r="K11" i="8"/>
  <c r="K10" i="8"/>
  <c r="M5" i="8"/>
  <c r="K9" i="8"/>
  <c r="K12" i="8"/>
  <c r="K8" i="8"/>
  <c r="P6" i="11"/>
  <c r="M12" i="11"/>
  <c r="P14" i="11"/>
  <c r="M4" i="11"/>
  <c r="K10" i="11"/>
  <c r="M15" i="11"/>
  <c r="M5" i="11"/>
  <c r="P15" i="11"/>
  <c r="K13" i="11"/>
  <c r="M13" i="11" s="1"/>
  <c r="K11" i="11"/>
  <c r="P11" i="11" s="1"/>
  <c r="M16" i="11"/>
  <c r="P5" i="11"/>
  <c r="M6" i="11"/>
  <c r="P8" i="11"/>
  <c r="K9" i="11"/>
  <c r="M14" i="11"/>
  <c r="P16" i="11"/>
  <c r="K4" i="11"/>
  <c r="P4" i="11" s="1"/>
  <c r="K7" i="11"/>
  <c r="M7" i="11" s="1"/>
  <c r="K7" i="10"/>
  <c r="K16" i="10"/>
  <c r="J39" i="10"/>
  <c r="K6" i="10"/>
  <c r="M6" i="10" s="1"/>
  <c r="K8" i="10"/>
  <c r="M8" i="10" s="1"/>
  <c r="K12" i="10"/>
  <c r="P12" i="10" s="1"/>
  <c r="K14" i="10"/>
  <c r="M14" i="10" s="1"/>
  <c r="M7" i="10"/>
  <c r="K9" i="10"/>
  <c r="P9" i="10" s="1"/>
  <c r="K13" i="10"/>
  <c r="M13" i="10" s="1"/>
  <c r="M9" i="10"/>
  <c r="P13" i="10"/>
  <c r="P7" i="10"/>
  <c r="K11" i="10"/>
  <c r="P11" i="10" s="1"/>
  <c r="K10" i="10"/>
  <c r="K4" i="10"/>
  <c r="P4" i="10" s="1"/>
  <c r="K5" i="10"/>
  <c r="P5" i="10" s="1"/>
  <c r="J39" i="9"/>
  <c r="K8" i="9"/>
  <c r="P8" i="9" s="1"/>
  <c r="K12" i="9"/>
  <c r="P12" i="9" s="1"/>
  <c r="K5" i="9"/>
  <c r="M5" i="9" s="1"/>
  <c r="K9" i="9"/>
  <c r="P9" i="9" s="1"/>
  <c r="K11" i="9"/>
  <c r="K13" i="9"/>
  <c r="M13" i="9" s="1"/>
  <c r="M9" i="9"/>
  <c r="P11" i="9"/>
  <c r="K6" i="9"/>
  <c r="M6" i="9" s="1"/>
  <c r="M11" i="9"/>
  <c r="K14" i="9"/>
  <c r="P14" i="9" s="1"/>
  <c r="K10" i="9"/>
  <c r="M10" i="9" s="1"/>
  <c r="K4" i="9"/>
  <c r="K7" i="9"/>
  <c r="M7" i="9" s="1"/>
  <c r="J39" i="8"/>
  <c r="M6" i="8" l="1"/>
  <c r="M7" i="8"/>
  <c r="P8" i="8"/>
  <c r="M8" i="8"/>
  <c r="P12" i="8"/>
  <c r="M12" i="8"/>
  <c r="P10" i="8"/>
  <c r="M10" i="8"/>
  <c r="P11" i="8"/>
  <c r="M11" i="8"/>
  <c r="M14" i="8"/>
  <c r="P14" i="8"/>
  <c r="P13" i="8"/>
  <c r="M13" i="8"/>
  <c r="P9" i="8"/>
  <c r="Q7" i="8" s="1"/>
  <c r="M9" i="8"/>
  <c r="N16" i="11"/>
  <c r="P7" i="11"/>
  <c r="M9" i="11"/>
  <c r="N13" i="11" s="1"/>
  <c r="N14" i="11"/>
  <c r="P10" i="11"/>
  <c r="M10" i="11"/>
  <c r="P13" i="11"/>
  <c r="P9" i="11"/>
  <c r="Q9" i="11" s="1"/>
  <c r="M11" i="11"/>
  <c r="N11" i="11" s="1"/>
  <c r="P14" i="10"/>
  <c r="M12" i="10"/>
  <c r="M11" i="10"/>
  <c r="P6" i="10"/>
  <c r="P8" i="10"/>
  <c r="M4" i="10"/>
  <c r="M5" i="10"/>
  <c r="M10" i="10"/>
  <c r="P10" i="10"/>
  <c r="P5" i="9"/>
  <c r="P13" i="9"/>
  <c r="M14" i="9"/>
  <c r="M8" i="9"/>
  <c r="M12" i="9"/>
  <c r="P10" i="9"/>
  <c r="N6" i="9"/>
  <c r="P7" i="9"/>
  <c r="P6" i="9"/>
  <c r="M4" i="9"/>
  <c r="P4" i="9"/>
  <c r="Q6" i="10" l="1"/>
  <c r="N13" i="8"/>
  <c r="Q13" i="8"/>
  <c r="R13" i="8" s="1"/>
  <c r="N14" i="8"/>
  <c r="Q5" i="8"/>
  <c r="Q14" i="8"/>
  <c r="Q4" i="8"/>
  <c r="Q11" i="8"/>
  <c r="N11" i="8"/>
  <c r="N10" i="8"/>
  <c r="Q10" i="8"/>
  <c r="N5" i="8"/>
  <c r="N9" i="8"/>
  <c r="N12" i="8"/>
  <c r="R12" i="8" s="1"/>
  <c r="Q9" i="8"/>
  <c r="Q12" i="8"/>
  <c r="N7" i="8"/>
  <c r="R7" i="8" s="1"/>
  <c r="N6" i="8"/>
  <c r="N4" i="8"/>
  <c r="R4" i="8" s="1"/>
  <c r="N8" i="8"/>
  <c r="Q6" i="8"/>
  <c r="Q8" i="8"/>
  <c r="R11" i="11"/>
  <c r="Q7" i="11"/>
  <c r="Q12" i="11"/>
  <c r="Q14" i="11"/>
  <c r="Q4" i="11"/>
  <c r="Q13" i="11"/>
  <c r="R13" i="11" s="1"/>
  <c r="N4" i="11"/>
  <c r="Q11" i="11"/>
  <c r="N5" i="11"/>
  <c r="R5" i="11" s="1"/>
  <c r="N12" i="11"/>
  <c r="R12" i="11" s="1"/>
  <c r="Q8" i="11"/>
  <c r="R14" i="11"/>
  <c r="Q6" i="11"/>
  <c r="Q15" i="11"/>
  <c r="N9" i="11"/>
  <c r="R9" i="11" s="1"/>
  <c r="N7" i="11"/>
  <c r="R7" i="11" s="1"/>
  <c r="R16" i="11"/>
  <c r="Q5" i="11"/>
  <c r="Q16" i="11"/>
  <c r="N10" i="11"/>
  <c r="Q10" i="11"/>
  <c r="N15" i="11"/>
  <c r="R15" i="11" s="1"/>
  <c r="N8" i="11"/>
  <c r="R8" i="11" s="1"/>
  <c r="N6" i="11"/>
  <c r="N8" i="10"/>
  <c r="Q10" i="10"/>
  <c r="N6" i="10"/>
  <c r="N14" i="10"/>
  <c r="N11" i="10"/>
  <c r="N15" i="10"/>
  <c r="N16" i="10"/>
  <c r="N9" i="10"/>
  <c r="Q15" i="10"/>
  <c r="Q16" i="10"/>
  <c r="N7" i="10"/>
  <c r="N10" i="10"/>
  <c r="Q4" i="10"/>
  <c r="Q14" i="10"/>
  <c r="R14" i="10" s="1"/>
  <c r="N4" i="10"/>
  <c r="Q9" i="10"/>
  <c r="Q7" i="10"/>
  <c r="N13" i="10"/>
  <c r="Q5" i="10"/>
  <c r="Q8" i="10"/>
  <c r="N12" i="10"/>
  <c r="Q11" i="10"/>
  <c r="Q13" i="10"/>
  <c r="N5" i="10"/>
  <c r="Q12" i="10"/>
  <c r="N10" i="9"/>
  <c r="Q11" i="9"/>
  <c r="Q6" i="9"/>
  <c r="R6" i="9" s="1"/>
  <c r="Q4" i="9"/>
  <c r="Q12" i="9"/>
  <c r="Q9" i="9"/>
  <c r="Q13" i="9"/>
  <c r="N14" i="9"/>
  <c r="Q10" i="9"/>
  <c r="Q8" i="9"/>
  <c r="N4" i="9"/>
  <c r="N12" i="9"/>
  <c r="N13" i="9"/>
  <c r="N11" i="9"/>
  <c r="R11" i="9" s="1"/>
  <c r="N9" i="9"/>
  <c r="R9" i="9" s="1"/>
  <c r="Q14" i="9"/>
  <c r="Q7" i="9"/>
  <c r="N7" i="9"/>
  <c r="Q5" i="9"/>
  <c r="N5" i="9"/>
  <c r="N8" i="9"/>
  <c r="R6" i="10" l="1"/>
  <c r="R8" i="10"/>
  <c r="R5" i="10"/>
  <c r="R14" i="8"/>
  <c r="R10" i="8"/>
  <c r="R11" i="8"/>
  <c r="R6" i="8"/>
  <c r="R9" i="8"/>
  <c r="R8" i="8"/>
  <c r="R5" i="8"/>
  <c r="S5" i="8" s="1"/>
  <c r="S14" i="8"/>
  <c r="S13" i="8"/>
  <c r="R4" i="11"/>
  <c r="S11" i="11" s="1"/>
  <c r="R10" i="11"/>
  <c r="S10" i="11" s="1"/>
  <c r="S15" i="11"/>
  <c r="S12" i="11"/>
  <c r="R6" i="11"/>
  <c r="S6" i="11" s="1"/>
  <c r="R10" i="10"/>
  <c r="R4" i="10"/>
  <c r="R9" i="10"/>
  <c r="R11" i="10"/>
  <c r="R7" i="10"/>
  <c r="R16" i="10"/>
  <c r="R12" i="10"/>
  <c r="R15" i="10"/>
  <c r="R13" i="10"/>
  <c r="R8" i="9"/>
  <c r="R13" i="9"/>
  <c r="R10" i="9"/>
  <c r="R4" i="9"/>
  <c r="R14" i="9"/>
  <c r="R7" i="9"/>
  <c r="R5" i="9"/>
  <c r="R12" i="9"/>
  <c r="S7" i="10" l="1"/>
  <c r="S11" i="8"/>
  <c r="S8" i="8"/>
  <c r="S10" i="8"/>
  <c r="S12" i="8"/>
  <c r="S9" i="8"/>
  <c r="S4" i="8"/>
  <c r="S7" i="8"/>
  <c r="S6" i="8"/>
  <c r="S14" i="11"/>
  <c r="S7" i="11"/>
  <c r="S4" i="11"/>
  <c r="S9" i="11"/>
  <c r="S5" i="11"/>
  <c r="S8" i="11"/>
  <c r="S16" i="11"/>
  <c r="S13" i="11"/>
  <c r="S14" i="10"/>
  <c r="S11" i="10"/>
  <c r="S9" i="10"/>
  <c r="S8" i="10"/>
  <c r="S10" i="10"/>
  <c r="S13" i="10"/>
  <c r="S15" i="10"/>
  <c r="S4" i="10"/>
  <c r="S6" i="10"/>
  <c r="S5" i="10"/>
  <c r="S12" i="10"/>
  <c r="S16" i="10"/>
  <c r="S12" i="9"/>
  <c r="S5" i="9"/>
  <c r="S11" i="9"/>
  <c r="S4" i="9"/>
  <c r="S8" i="9"/>
  <c r="S9" i="9"/>
  <c r="S13" i="9"/>
  <c r="S7" i="9"/>
  <c r="S6" i="9"/>
  <c r="S14" i="9"/>
  <c r="S10" i="9"/>
</calcChain>
</file>

<file path=xl/sharedStrings.xml><?xml version="1.0" encoding="utf-8"?>
<sst xmlns="http://schemas.openxmlformats.org/spreadsheetml/2006/main" count="85" uniqueCount="22">
  <si>
    <t>LIKES</t>
  </si>
  <si>
    <t>FOLLOWERS</t>
  </si>
  <si>
    <t>30 DAYS</t>
  </si>
  <si>
    <t>90 DAYS</t>
  </si>
  <si>
    <t># OF POSTS</t>
  </si>
  <si>
    <t>PAGE NAME</t>
  </si>
  <si>
    <t>TAOC NAME</t>
  </si>
  <si>
    <t>BIZ MANAGER</t>
  </si>
  <si>
    <t>LIKES_A</t>
  </si>
  <si>
    <t>FOLLOWERS_A</t>
  </si>
  <si>
    <t>30_A</t>
  </si>
  <si>
    <t>90_A</t>
  </si>
  <si>
    <t>BIZ_A</t>
  </si>
  <si>
    <t>ADMIN_A</t>
  </si>
  <si>
    <t>90_B</t>
  </si>
  <si>
    <t>BIZ_B</t>
  </si>
  <si>
    <t>RANK</t>
  </si>
  <si>
    <t>AVG</t>
  </si>
  <si>
    <t>ADMIN_B</t>
  </si>
  <si>
    <t>ADMIN PRIVLEDGES</t>
  </si>
  <si>
    <t>ACCESS TO</t>
  </si>
  <si>
    <t># OF POSTS IN THE 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</si>
</sst>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1" fillId="0" borderId="0" xfId="0" applyFont="1" applyAlignment="1">
      <alignment horizontal="center" vertical="center"/>
    </xf>
    <xf numFmtId="9" fontId="0" fillId="0" borderId="0" xfId="0" applyNumberForma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DC689-C512-4E92-89CE-8E37F2E6A0BC}">
  <dimension ref="A1:T39"/>
  <sheetViews>
    <sheetView tabSelected="1" workbookViewId="0">
      <selection activeCell="A4" sqref="A4"/>
    </sheetView>
  </sheetViews>
  <sheetFormatPr defaultRowHeight="15" x14ac:dyDescent="0.25"/>
  <cols>
    <col min="1" max="2" width="40.140625" bestFit="1" customWidth="1"/>
    <col min="3" max="3" width="12.42578125" style="1" customWidth="1"/>
    <col min="4" max="4" width="12.42578125" style="1" hidden="1" customWidth="1"/>
    <col min="5" max="5" width="16.28515625" style="1" bestFit="1" customWidth="1"/>
    <col min="6" max="6" width="18.7109375" style="1" hidden="1" customWidth="1"/>
    <col min="7" max="7" width="12.7109375" style="1" bestFit="1" customWidth="1"/>
    <col min="8" max="8" width="9.85546875" style="1" hidden="1" customWidth="1"/>
    <col min="9" max="9" width="12.7109375" style="1" bestFit="1" customWidth="1"/>
    <col min="10" max="10" width="9.85546875" style="1" hidden="1" customWidth="1"/>
    <col min="11" max="11" width="9.7109375" style="1" hidden="1" customWidth="1"/>
    <col min="12" max="12" width="18.28515625" bestFit="1" customWidth="1"/>
    <col min="13" max="13" width="10.5703125" hidden="1" customWidth="1"/>
    <col min="14" max="14" width="10.42578125" hidden="1" customWidth="1"/>
    <col min="15" max="15" width="26.85546875" bestFit="1" customWidth="1"/>
    <col min="16" max="16" width="14.28515625" hidden="1" customWidth="1"/>
    <col min="17" max="17" width="10.42578125" hidden="1" customWidth="1"/>
    <col min="18" max="18" width="9.5703125" hidden="1" customWidth="1"/>
    <col min="19" max="19" width="10.5703125" bestFit="1" customWidth="1"/>
  </cols>
  <sheetData>
    <row r="1" spans="1:20" x14ac:dyDescent="0.25">
      <c r="C1" s="2"/>
      <c r="D1" s="2">
        <v>0.05</v>
      </c>
      <c r="E1" s="2"/>
      <c r="F1" s="2">
        <v>0.15</v>
      </c>
      <c r="G1" s="2"/>
      <c r="H1" s="2">
        <v>0.05</v>
      </c>
      <c r="I1" s="2"/>
      <c r="J1" s="2"/>
      <c r="K1" s="2">
        <v>0.15</v>
      </c>
      <c r="L1" s="2"/>
      <c r="N1" s="2">
        <v>0.3</v>
      </c>
      <c r="O1" s="2"/>
      <c r="Q1" s="2">
        <v>0.3</v>
      </c>
      <c r="T1" s="11"/>
    </row>
    <row r="2" spans="1:20" x14ac:dyDescent="0.25">
      <c r="C2" s="10"/>
      <c r="D2" s="10"/>
      <c r="E2" s="10"/>
      <c r="F2" s="10"/>
      <c r="G2" s="18" t="s">
        <v>4</v>
      </c>
      <c r="H2" s="18"/>
      <c r="I2" s="18"/>
      <c r="J2" s="10"/>
      <c r="K2" s="10"/>
      <c r="L2" s="14" t="s">
        <v>20</v>
      </c>
    </row>
    <row r="3" spans="1:20" x14ac:dyDescent="0.25">
      <c r="A3" s="3" t="s">
        <v>5</v>
      </c>
      <c r="B3" s="3" t="s">
        <v>6</v>
      </c>
      <c r="C3" s="3" t="s">
        <v>0</v>
      </c>
      <c r="D3" s="3" t="s">
        <v>8</v>
      </c>
      <c r="E3" s="3" t="s">
        <v>1</v>
      </c>
      <c r="F3" s="3" t="s">
        <v>9</v>
      </c>
      <c r="G3" s="3" t="s">
        <v>2</v>
      </c>
      <c r="H3" s="3" t="s">
        <v>10</v>
      </c>
      <c r="I3" s="3" t="s">
        <v>3</v>
      </c>
      <c r="J3" s="3" t="s">
        <v>11</v>
      </c>
      <c r="K3" s="12" t="s">
        <v>14</v>
      </c>
      <c r="L3" s="15" t="s">
        <v>7</v>
      </c>
      <c r="M3" s="13" t="s">
        <v>12</v>
      </c>
      <c r="N3" s="3" t="s">
        <v>15</v>
      </c>
      <c r="O3" s="3" t="s">
        <v>19</v>
      </c>
      <c r="P3" s="3" t="s">
        <v>13</v>
      </c>
      <c r="Q3" s="3" t="s">
        <v>18</v>
      </c>
      <c r="R3" s="7" t="s">
        <v>17</v>
      </c>
      <c r="S3" s="7" t="s">
        <v>16</v>
      </c>
    </row>
    <row r="4" spans="1:20" x14ac:dyDescent="0.25">
      <c r="A4" s="9"/>
      <c r="B4" s="8"/>
      <c r="C4" s="8"/>
      <c r="D4" s="4" t="str">
        <f>IF(ISBLANK(A4),"",_xlfn.RANK.EQ(C4,C$4:C$38,0)+COUNTIF($C$4:C4,C4)-1)</f>
        <v/>
      </c>
      <c r="E4" s="8"/>
      <c r="F4" s="4" t="str">
        <f>IF(ISBLANK(A4),"",IFERROR(_xlfn.RANK.EQ(E4,E$4:E$38,0)+COUNTIF($E$4:E4,E4)-1,0))</f>
        <v/>
      </c>
      <c r="G4" s="8"/>
      <c r="H4" s="4" t="str">
        <f>IF(ISBLANK(A4),"",IFERROR(_xlfn.RANK.EQ(G4,G$4:G$38,0+COUNTIF($G$4:G4,G4)-1),0))</f>
        <v/>
      </c>
      <c r="I4" s="8"/>
      <c r="J4" s="5" t="str">
        <f>IF(ISBLANK(A4),"",I4/3)</f>
        <v/>
      </c>
      <c r="K4" s="16" t="str">
        <f>IF(ISBLANK(A4),"",_xlfn.RANK.EQ(J4,J$4:J$38,0)+COUNTIF($J$4:J4,J4)-1)</f>
        <v/>
      </c>
      <c r="L4" s="8"/>
      <c r="M4" s="4" t="str">
        <f>IF(ISBLANK(A4),"",IF(L4="Y",SUM(D4,F4,H4,K4),IF(L4="N",SUM(50,D4,F4,H4,K4),0)))</f>
        <v/>
      </c>
      <c r="N4" s="4" t="str">
        <f>IF(ISBLANK(A4),"",_xlfn.RANK.EQ(M4,M$4:M$38,1)+COUNTIF($M$4:M4,M4)-1)</f>
        <v/>
      </c>
      <c r="O4" s="8"/>
      <c r="P4" s="4" t="str">
        <f>IF(ISBLANK(A4),"",IF(O4="N",SUM(50,D4,F4,H4,K4),IF(O4="Y",SUM(D4,F4,H4,K4),0)))</f>
        <v/>
      </c>
      <c r="Q4" s="4" t="str">
        <f>IF(ISBLANK(A4),"",_xlfn.RANK.EQ(P4,P$4:P$38,1)+COUNTIF($P$4:P4,P4)-1)</f>
        <v/>
      </c>
      <c r="R4" s="17" t="str">
        <f>IF(ISBLANK(A4),"",SUM(D4*$D$1,F4*$F$1,H4*$H$1,K4*$K$1,N4*$N$1,Q4*$Q$1)/SUM($D$1,$F$1,$H$1,$K$1,$N$1,$Q$1))</f>
        <v/>
      </c>
      <c r="S4" s="16" t="str">
        <f>IF(ISBLANK(A4),"",_xlfn.RANK.EQ(R4,R$4:R$38,1)+COUNTIF($R$4:R4,R4)-1)</f>
        <v/>
      </c>
    </row>
    <row r="5" spans="1:20" x14ac:dyDescent="0.25">
      <c r="A5" s="9"/>
      <c r="B5" s="8"/>
      <c r="C5" s="8"/>
      <c r="D5" s="4" t="str">
        <f>IF(ISBLANK(A5),"",_xlfn.RANK.EQ(C5,C$4:C$38,0)+COUNTIF($C$4:C5,C5)-1)</f>
        <v/>
      </c>
      <c r="E5" s="8"/>
      <c r="F5" s="4" t="str">
        <f>IF(ISBLANK(A5),"",IFERROR(_xlfn.RANK.EQ(E5,E$4:E$38,0)+COUNTIF($E$4:E5,E5)-1,0))</f>
        <v/>
      </c>
      <c r="G5" s="8"/>
      <c r="H5" s="4" t="str">
        <f>IF(ISBLANK(A5),"",IFERROR(_xlfn.RANK.EQ(G5,G$4:G$38,0+COUNTIF($G$4:G5,G5)-1),0))</f>
        <v/>
      </c>
      <c r="I5" s="8"/>
      <c r="J5" s="5" t="str">
        <f t="shared" ref="J5:J38" si="0">IF(ISBLANK(A5),"",I5/3)</f>
        <v/>
      </c>
      <c r="K5" s="16" t="str">
        <f>IF(ISBLANK(A5),"",_xlfn.RANK.EQ(J5,J$4:J$38,0)+COUNTIF($J$4:J5,J5)-1)</f>
        <v/>
      </c>
      <c r="L5" s="8"/>
      <c r="M5" s="4" t="str">
        <f t="shared" ref="M5:M38" si="1">IF(ISBLANK(A5),"",IF(L5="Y",SUM(D5,F5,H5,K5),IF(L5="N",SUM(50,D5,F5,H5,K5),0)))</f>
        <v/>
      </c>
      <c r="N5" s="4" t="str">
        <f>IF(ISBLANK(A5),"",_xlfn.RANK.EQ(M5,M$4:M$38,1)+COUNTIF($M$4:M5,M5)-1)</f>
        <v/>
      </c>
      <c r="O5" s="8"/>
      <c r="P5" s="4" t="str">
        <f t="shared" ref="P5:P38" si="2">IF(ISBLANK(A5),"",IF(O5="N",SUM(50,D5,F5,H5,K5),IF(O5="Y",SUM(D5,F5,H5,K5),0)))</f>
        <v/>
      </c>
      <c r="Q5" s="4" t="str">
        <f>IF(ISBLANK(A5),"",_xlfn.RANK.EQ(P5,P$4:P$38,1)+COUNTIF($P$4:P5,P5)-1)</f>
        <v/>
      </c>
      <c r="R5" s="17" t="str">
        <f t="shared" ref="R5:R38" si="3">IF(ISBLANK(A5),"",SUM(D5*$D$1,F5*$F$1,H5*$H$1,K5*$K$1,N5*$N$1,Q5*$Q$1)/SUM($D$1,$F$1,$H$1,$K$1,$N$1,$Q$1))</f>
        <v/>
      </c>
      <c r="S5" s="16" t="str">
        <f>IF(ISBLANK(A5),"",_xlfn.RANK.EQ(R5,R$4:R$38,1)+COUNTIF($R$4:R5,R5)-1)</f>
        <v/>
      </c>
    </row>
    <row r="6" spans="1:20" x14ac:dyDescent="0.25">
      <c r="A6" s="9"/>
      <c r="B6" s="8"/>
      <c r="C6" s="8"/>
      <c r="D6" s="4" t="str">
        <f>IF(ISBLANK(A6),"",_xlfn.RANK.EQ(C6,C$4:C$38,0)+COUNTIF($C$4:C6,C6)-1)</f>
        <v/>
      </c>
      <c r="E6" s="8"/>
      <c r="F6" s="4" t="str">
        <f>IF(ISBLANK(A6),"",IFERROR(_xlfn.RANK.EQ(E6,E$4:E$38,0)+COUNTIF($E$4:E6,E6)-1,0))</f>
        <v/>
      </c>
      <c r="G6" s="8"/>
      <c r="H6" s="4" t="str">
        <f>IF(ISBLANK(A6),"",IFERROR(_xlfn.RANK.EQ(G6,G$4:G$38,0+COUNTIF($G$4:G6,G6)-1),0))</f>
        <v/>
      </c>
      <c r="I6" s="8"/>
      <c r="J6" s="5" t="str">
        <f t="shared" si="0"/>
        <v/>
      </c>
      <c r="K6" s="16" t="str">
        <f>IF(ISBLANK(A6),"",_xlfn.RANK.EQ(J6,J$4:J$38,0)+COUNTIF($J$4:J6,J6)-1)</f>
        <v/>
      </c>
      <c r="L6" s="8"/>
      <c r="M6" s="4" t="str">
        <f t="shared" si="1"/>
        <v/>
      </c>
      <c r="N6" s="4" t="str">
        <f>IF(ISBLANK(A6),"",_xlfn.RANK.EQ(M6,M$4:M$38,1)+COUNTIF($M$4:M6,M6)-1)</f>
        <v/>
      </c>
      <c r="O6" s="8"/>
      <c r="P6" s="4" t="str">
        <f t="shared" si="2"/>
        <v/>
      </c>
      <c r="Q6" s="4" t="str">
        <f>IF(ISBLANK(A6),"",_xlfn.RANK.EQ(P6,P$4:P$38,1)+COUNTIF($P$4:P6,P6)-1)</f>
        <v/>
      </c>
      <c r="R6" s="17" t="str">
        <f t="shared" si="3"/>
        <v/>
      </c>
      <c r="S6" s="16" t="str">
        <f>IF(ISBLANK(A6),"",_xlfn.RANK.EQ(R6,R$4:R$38,1)+COUNTIF($R$4:R6,R6)-1)</f>
        <v/>
      </c>
    </row>
    <row r="7" spans="1:20" x14ac:dyDescent="0.25">
      <c r="A7" s="9"/>
      <c r="B7" s="8"/>
      <c r="C7" s="8"/>
      <c r="D7" s="4" t="str">
        <f>IF(ISBLANK(A7),"",_xlfn.RANK.EQ(C7,C$4:C$38,0)+COUNTIF($C$4:C7,C7)-1)</f>
        <v/>
      </c>
      <c r="E7" s="8"/>
      <c r="F7" s="4" t="str">
        <f>IF(ISBLANK(A7),"",IFERROR(_xlfn.RANK.EQ(E7,E$4:E$38,0)+COUNTIF($E$4:E7,E7)-1,0))</f>
        <v/>
      </c>
      <c r="G7" s="8"/>
      <c r="H7" s="4" t="str">
        <f>IF(ISBLANK(A7),"",IFERROR(_xlfn.RANK.EQ(G7,G$4:G$38,0+COUNTIF($G$4:G7,G7)-1),0))</f>
        <v/>
      </c>
      <c r="I7" s="8"/>
      <c r="J7" s="5" t="str">
        <f t="shared" si="0"/>
        <v/>
      </c>
      <c r="K7" s="16" t="str">
        <f>IF(ISBLANK(A7),"",_xlfn.RANK.EQ(J7,J$4:J$38,0)+COUNTIF($J$4:J7,J7)-1)</f>
        <v/>
      </c>
      <c r="L7" s="8"/>
      <c r="M7" s="4" t="str">
        <f t="shared" si="1"/>
        <v/>
      </c>
      <c r="N7" s="4" t="str">
        <f>IF(ISBLANK(A7),"",_xlfn.RANK.EQ(M7,M$4:M$38,1)+COUNTIF($M$4:M7,M7)-1)</f>
        <v/>
      </c>
      <c r="O7" s="8"/>
      <c r="P7" s="4" t="str">
        <f t="shared" si="2"/>
        <v/>
      </c>
      <c r="Q7" s="4" t="str">
        <f>IF(ISBLANK(A7),"",_xlfn.RANK.EQ(P7,P$4:P$38,1)+COUNTIF($P$4:P7,P7)-1)</f>
        <v/>
      </c>
      <c r="R7" s="17" t="str">
        <f t="shared" si="3"/>
        <v/>
      </c>
      <c r="S7" s="16" t="str">
        <f>IF(ISBLANK(A7),"",_xlfn.RANK.EQ(R7,R$4:R$38,1)+COUNTIF($R$4:R7,R7)-1)</f>
        <v/>
      </c>
    </row>
    <row r="8" spans="1:20" x14ac:dyDescent="0.25">
      <c r="A8" s="9"/>
      <c r="B8" s="8"/>
      <c r="C8" s="8"/>
      <c r="D8" s="4" t="str">
        <f>IF(ISBLANK(A8),"",_xlfn.RANK.EQ(C8,C$4:C$38,0)+COUNTIF($C$4:C8,C8)-1)</f>
        <v/>
      </c>
      <c r="E8" s="8"/>
      <c r="F8" s="4" t="str">
        <f>IF(ISBLANK(A8),"",IFERROR(_xlfn.RANK.EQ(E8,E$4:E$38,0)+COUNTIF($E$4:E8,E8)-1,0))</f>
        <v/>
      </c>
      <c r="G8" s="8"/>
      <c r="H8" s="4" t="str">
        <f>IF(ISBLANK(A8),"",IFERROR(_xlfn.RANK.EQ(G8,G$4:G$38,0+COUNTIF($G$4:G8,G8)-1),0))</f>
        <v/>
      </c>
      <c r="I8" s="8"/>
      <c r="J8" s="5" t="str">
        <f t="shared" si="0"/>
        <v/>
      </c>
      <c r="K8" s="16" t="str">
        <f>IF(ISBLANK(A8),"",_xlfn.RANK.EQ(J8,J$4:J$38,0)+COUNTIF($J$4:J8,J8)-1)</f>
        <v/>
      </c>
      <c r="L8" s="8"/>
      <c r="M8" s="4" t="str">
        <f t="shared" si="1"/>
        <v/>
      </c>
      <c r="N8" s="4" t="str">
        <f>IF(ISBLANK(A8),"",_xlfn.RANK.EQ(M8,M$4:M$38,1)+COUNTIF($M$4:M8,M8)-1)</f>
        <v/>
      </c>
      <c r="O8" s="8"/>
      <c r="P8" s="4" t="str">
        <f t="shared" si="2"/>
        <v/>
      </c>
      <c r="Q8" s="4" t="str">
        <f>IF(ISBLANK(A8),"",_xlfn.RANK.EQ(P8,P$4:P$38,1)+COUNTIF($P$4:P8,P8)-1)</f>
        <v/>
      </c>
      <c r="R8" s="17" t="str">
        <f t="shared" si="3"/>
        <v/>
      </c>
      <c r="S8" s="16" t="str">
        <f>IF(ISBLANK(A8),"",_xlfn.RANK.EQ(R8,R$4:R$38,1)+COUNTIF($R$4:R8,R8)-1)</f>
        <v/>
      </c>
    </row>
    <row r="9" spans="1:20" x14ac:dyDescent="0.25">
      <c r="A9" s="9"/>
      <c r="B9" s="8"/>
      <c r="C9" s="8"/>
      <c r="D9" s="4" t="str">
        <f>IF(ISBLANK(A9),"",_xlfn.RANK.EQ(C9,C$4:C$38,0)+COUNTIF($C$4:C9,C9)-1)</f>
        <v/>
      </c>
      <c r="E9" s="8"/>
      <c r="F9" s="4" t="str">
        <f>IF(ISBLANK(A9),"",IFERROR(_xlfn.RANK.EQ(E9,E$4:E$38,0)+COUNTIF($E$4:E9,E9)-1,0))</f>
        <v/>
      </c>
      <c r="G9" s="8"/>
      <c r="H9" s="4" t="str">
        <f>IF(ISBLANK(A9),"",IFERROR(_xlfn.RANK.EQ(G9,G$4:G$38,0+COUNTIF($G$4:G9,G9)-1),0))</f>
        <v/>
      </c>
      <c r="I9" s="8"/>
      <c r="J9" s="5" t="str">
        <f t="shared" si="0"/>
        <v/>
      </c>
      <c r="K9" s="16" t="str">
        <f>IF(ISBLANK(A9),"",_xlfn.RANK.EQ(J9,J$4:J$38,0)+COUNTIF($J$4:J9,J9)-1)</f>
        <v/>
      </c>
      <c r="L9" s="8"/>
      <c r="M9" s="4" t="str">
        <f t="shared" si="1"/>
        <v/>
      </c>
      <c r="N9" s="4" t="str">
        <f>IF(ISBLANK(A9),"",_xlfn.RANK.EQ(M9,M$4:M$38,1)+COUNTIF($M$4:M9,M9)-1)</f>
        <v/>
      </c>
      <c r="O9" s="8"/>
      <c r="P9" s="4" t="str">
        <f t="shared" si="2"/>
        <v/>
      </c>
      <c r="Q9" s="4" t="str">
        <f>IF(ISBLANK(A9),"",_xlfn.RANK.EQ(P9,P$4:P$38,1)+COUNTIF($P$4:P9,P9)-1)</f>
        <v/>
      </c>
      <c r="R9" s="17" t="str">
        <f t="shared" si="3"/>
        <v/>
      </c>
      <c r="S9" s="16" t="str">
        <f>IF(ISBLANK(A9),"",_xlfn.RANK.EQ(R9,R$4:R$38,1)+COUNTIF($R$4:R9,R9)-1)</f>
        <v/>
      </c>
    </row>
    <row r="10" spans="1:20" x14ac:dyDescent="0.25">
      <c r="A10" s="9"/>
      <c r="B10" s="8"/>
      <c r="C10" s="8"/>
      <c r="D10" s="4" t="str">
        <f>IF(ISBLANK(A10),"",_xlfn.RANK.EQ(C10,C$4:C$38,0)+COUNTIF($C$4:C10,C10)-1)</f>
        <v/>
      </c>
      <c r="E10" s="8"/>
      <c r="F10" s="4" t="str">
        <f>IF(ISBLANK(A10),"",IFERROR(_xlfn.RANK.EQ(E10,E$4:E$38,0)+COUNTIF($E$4:E10,E10)-1,0))</f>
        <v/>
      </c>
      <c r="G10" s="8"/>
      <c r="H10" s="4" t="str">
        <f>IF(ISBLANK(A10),"",IFERROR(_xlfn.RANK.EQ(G10,G$4:G$38,0+COUNTIF($G$4:G10,G10)-1),0))</f>
        <v/>
      </c>
      <c r="I10" s="8"/>
      <c r="J10" s="5" t="str">
        <f t="shared" si="0"/>
        <v/>
      </c>
      <c r="K10" s="16" t="str">
        <f>IF(ISBLANK(A10),"",_xlfn.RANK.EQ(J10,J$4:J$38,0)+COUNTIF($J$4:J10,J10)-1)</f>
        <v/>
      </c>
      <c r="L10" s="8"/>
      <c r="M10" s="4" t="str">
        <f t="shared" si="1"/>
        <v/>
      </c>
      <c r="N10" s="4" t="str">
        <f>IF(ISBLANK(A10),"",_xlfn.RANK.EQ(M10,M$4:M$38,1)+COUNTIF($M$4:M10,M10)-1)</f>
        <v/>
      </c>
      <c r="O10" s="8"/>
      <c r="P10" s="4" t="str">
        <f t="shared" si="2"/>
        <v/>
      </c>
      <c r="Q10" s="4" t="str">
        <f>IF(ISBLANK(A10),"",_xlfn.RANK.EQ(P10,P$4:P$38,1)+COUNTIF($P$4:P10,P10)-1)</f>
        <v/>
      </c>
      <c r="R10" s="17" t="str">
        <f t="shared" si="3"/>
        <v/>
      </c>
      <c r="S10" s="16" t="str">
        <f>IF(ISBLANK(A10),"",_xlfn.RANK.EQ(R10,R$4:R$38,1)+COUNTIF($R$4:R10,R10)-1)</f>
        <v/>
      </c>
    </row>
    <row r="11" spans="1:20" x14ac:dyDescent="0.25">
      <c r="A11" s="9"/>
      <c r="B11" s="8"/>
      <c r="C11" s="8"/>
      <c r="D11" s="4" t="str">
        <f>IF(ISBLANK(A11),"",_xlfn.RANK.EQ(C11,C$4:C$38,0)+COUNTIF($C$4:C11,C11)-1)</f>
        <v/>
      </c>
      <c r="E11" s="8"/>
      <c r="F11" s="4" t="str">
        <f>IF(ISBLANK(A11),"",IFERROR(_xlfn.RANK.EQ(E11,E$4:E$38,0)+COUNTIF($E$4:E11,E11)-1,0))</f>
        <v/>
      </c>
      <c r="G11" s="8"/>
      <c r="H11" s="4" t="str">
        <f>IF(ISBLANK(A11),"",IFERROR(_xlfn.RANK.EQ(G11,G$4:G$38,0+COUNTIF($G$4:G11,G11)-1),0))</f>
        <v/>
      </c>
      <c r="I11" s="8"/>
      <c r="J11" s="5" t="str">
        <f t="shared" si="0"/>
        <v/>
      </c>
      <c r="K11" s="16" t="str">
        <f>IF(ISBLANK(A11),"",_xlfn.RANK.EQ(J11,J$4:J$38,0)+COUNTIF($J$4:J11,J11)-1)</f>
        <v/>
      </c>
      <c r="L11" s="8"/>
      <c r="M11" s="4" t="str">
        <f t="shared" si="1"/>
        <v/>
      </c>
      <c r="N11" s="4" t="str">
        <f>IF(ISBLANK(A11),"",_xlfn.RANK.EQ(M11,M$4:M$38,1)+COUNTIF($M$4:M11,M11)-1)</f>
        <v/>
      </c>
      <c r="O11" s="8"/>
      <c r="P11" s="4" t="str">
        <f t="shared" si="2"/>
        <v/>
      </c>
      <c r="Q11" s="4" t="str">
        <f>IF(ISBLANK(A11),"",_xlfn.RANK.EQ(P11,P$4:P$38,1)+COUNTIF($P$4:P11,P11)-1)</f>
        <v/>
      </c>
      <c r="R11" s="17" t="str">
        <f t="shared" si="3"/>
        <v/>
      </c>
      <c r="S11" s="16" t="str">
        <f>IF(ISBLANK(A11),"",_xlfn.RANK.EQ(R11,R$4:R$38,1)+COUNTIF($R$4:R11,R11)-1)</f>
        <v/>
      </c>
    </row>
    <row r="12" spans="1:20" x14ac:dyDescent="0.25">
      <c r="A12" s="9"/>
      <c r="B12" s="8"/>
      <c r="C12" s="8"/>
      <c r="D12" s="4" t="str">
        <f>IF(ISBLANK(A12),"",_xlfn.RANK.EQ(C12,C$4:C$38,0)+COUNTIF($C$4:C12,C12)-1)</f>
        <v/>
      </c>
      <c r="E12" s="8"/>
      <c r="F12" s="4" t="str">
        <f>IF(ISBLANK(A12),"",IFERROR(_xlfn.RANK.EQ(E12,E$4:E$38,0)+COUNTIF($E$4:E12,E12)-1,0))</f>
        <v/>
      </c>
      <c r="G12" s="8"/>
      <c r="H12" s="4" t="str">
        <f>IF(ISBLANK(A12),"",IFERROR(_xlfn.RANK.EQ(G12,G$4:G$38,0+COUNTIF($G$4:G12,G12)-1),0))</f>
        <v/>
      </c>
      <c r="I12" s="8"/>
      <c r="J12" s="5" t="str">
        <f t="shared" si="0"/>
        <v/>
      </c>
      <c r="K12" s="16" t="str">
        <f>IF(ISBLANK(A12),"",_xlfn.RANK.EQ(J12,J$4:J$38,0)+COUNTIF($J$4:J12,J12)-1)</f>
        <v/>
      </c>
      <c r="L12" s="8"/>
      <c r="M12" s="4" t="str">
        <f t="shared" si="1"/>
        <v/>
      </c>
      <c r="N12" s="4" t="str">
        <f>IF(ISBLANK(A12),"",_xlfn.RANK.EQ(M12,M$4:M$38,1)+COUNTIF($M$4:M12,M12)-1)</f>
        <v/>
      </c>
      <c r="O12" s="8"/>
      <c r="P12" s="4" t="str">
        <f t="shared" si="2"/>
        <v/>
      </c>
      <c r="Q12" s="4" t="str">
        <f>IF(ISBLANK(A12),"",_xlfn.RANK.EQ(P12,P$4:P$38,1)+COUNTIF($P$4:P12,P12)-1)</f>
        <v/>
      </c>
      <c r="R12" s="17" t="str">
        <f t="shared" si="3"/>
        <v/>
      </c>
      <c r="S12" s="16" t="str">
        <f>IF(ISBLANK(A12),"",_xlfn.RANK.EQ(R12,R$4:R$38,1)+COUNTIF($R$4:R12,R12)-1)</f>
        <v/>
      </c>
    </row>
    <row r="13" spans="1:20" x14ac:dyDescent="0.25">
      <c r="A13" s="9"/>
      <c r="B13" s="8"/>
      <c r="C13" s="8"/>
      <c r="D13" s="4" t="str">
        <f>IF(ISBLANK(A13),"",_xlfn.RANK.EQ(C13,C$4:C$38,0)+COUNTIF($C$4:C13,C13)-1)</f>
        <v/>
      </c>
      <c r="E13" s="8"/>
      <c r="F13" s="4" t="str">
        <f>IF(ISBLANK(A13),"",IFERROR(_xlfn.RANK.EQ(E13,E$4:E$38,0)+COUNTIF($E$4:E13,E13)-1,0))</f>
        <v/>
      </c>
      <c r="G13" s="8"/>
      <c r="H13" s="4" t="str">
        <f>IF(ISBLANK(A13),"",IFERROR(_xlfn.RANK.EQ(G13,G$4:G$38,0+COUNTIF($G$4:G13,G13)-1),0))</f>
        <v/>
      </c>
      <c r="I13" s="8"/>
      <c r="J13" s="5" t="str">
        <f t="shared" si="0"/>
        <v/>
      </c>
      <c r="K13" s="16" t="str">
        <f>IF(ISBLANK(A13),"",_xlfn.RANK.EQ(J13,J$4:J$38,0)+COUNTIF($J$4:J13,J13)-1)</f>
        <v/>
      </c>
      <c r="L13" s="8"/>
      <c r="M13" s="4" t="str">
        <f t="shared" si="1"/>
        <v/>
      </c>
      <c r="N13" s="4" t="str">
        <f>IF(ISBLANK(A13),"",_xlfn.RANK.EQ(M13,M$4:M$38,1)+COUNTIF($M$4:M13,M13)-1)</f>
        <v/>
      </c>
      <c r="O13" s="8"/>
      <c r="P13" s="4" t="str">
        <f t="shared" si="2"/>
        <v/>
      </c>
      <c r="Q13" s="4" t="str">
        <f>IF(ISBLANK(A13),"",_xlfn.RANK.EQ(P13,P$4:P$38,1)+COUNTIF($P$4:P13,P13)-1)</f>
        <v/>
      </c>
      <c r="R13" s="17" t="str">
        <f t="shared" si="3"/>
        <v/>
      </c>
      <c r="S13" s="16" t="str">
        <f>IF(ISBLANK(A13),"",_xlfn.RANK.EQ(R13,R$4:R$38,1)+COUNTIF($R$4:R13,R13)-1)</f>
        <v/>
      </c>
    </row>
    <row r="14" spans="1:20" x14ac:dyDescent="0.25">
      <c r="A14" s="9"/>
      <c r="B14" s="8"/>
      <c r="C14" s="8"/>
      <c r="D14" s="4" t="str">
        <f>IF(ISBLANK(A14),"",_xlfn.RANK.EQ(C14,C$4:C$38,0)+COUNTIF($C$4:C14,C14)-1)</f>
        <v/>
      </c>
      <c r="E14" s="8"/>
      <c r="F14" s="4" t="str">
        <f>IF(ISBLANK(A14),"",IFERROR(_xlfn.RANK.EQ(E14,E$4:E$38,0)+COUNTIF($E$4:E14,E14)-1,0))</f>
        <v/>
      </c>
      <c r="G14" s="8"/>
      <c r="H14" s="4" t="str">
        <f>IF(ISBLANK(A14),"",IFERROR(_xlfn.RANK.EQ(G14,G$4:G$38,0+COUNTIF($G$4:G14,G14)-1),0))</f>
        <v/>
      </c>
      <c r="I14" s="8"/>
      <c r="J14" s="5" t="str">
        <f t="shared" si="0"/>
        <v/>
      </c>
      <c r="K14" s="16" t="str">
        <f>IF(ISBLANK(A14),"",_xlfn.RANK.EQ(J14,J$4:J$38,0)+COUNTIF($J$4:J14,J14)-1)</f>
        <v/>
      </c>
      <c r="L14" s="8"/>
      <c r="M14" s="4" t="str">
        <f t="shared" si="1"/>
        <v/>
      </c>
      <c r="N14" s="4" t="str">
        <f>IF(ISBLANK(A14),"",_xlfn.RANK.EQ(M14,M$4:M$38,1)+COUNTIF($M$4:M14,M14)-1)</f>
        <v/>
      </c>
      <c r="O14" s="8"/>
      <c r="P14" s="4" t="str">
        <f t="shared" si="2"/>
        <v/>
      </c>
      <c r="Q14" s="4" t="str">
        <f>IF(ISBLANK(A14),"",_xlfn.RANK.EQ(P14,P$4:P$38,1)+COUNTIF($P$4:P14,P14)-1)</f>
        <v/>
      </c>
      <c r="R14" s="17" t="str">
        <f t="shared" si="3"/>
        <v/>
      </c>
      <c r="S14" s="16" t="str">
        <f>IF(ISBLANK(A14),"",_xlfn.RANK.EQ(R14,R$4:R$38,1)+COUNTIF($R$4:R14,R14)-1)</f>
        <v/>
      </c>
    </row>
    <row r="15" spans="1:20" x14ac:dyDescent="0.25">
      <c r="A15" s="9"/>
      <c r="B15" s="8"/>
      <c r="C15" s="8"/>
      <c r="D15" s="4" t="str">
        <f>IF(ISBLANK(A15),"",_xlfn.RANK.EQ(C15,C$4:C$38,0)+COUNTIF($C$4:C15,C15)-1)</f>
        <v/>
      </c>
      <c r="E15" s="8"/>
      <c r="F15" s="4" t="str">
        <f>IF(ISBLANK(A15),"",IFERROR(_xlfn.RANK.EQ(E15,E$4:E$38,0)+COUNTIF($E$4:E15,E15)-1,0))</f>
        <v/>
      </c>
      <c r="G15" s="8"/>
      <c r="H15" s="4" t="str">
        <f>IF(ISBLANK(A15),"",IFERROR(_xlfn.RANK.EQ(G15,G$4:G$38,0+COUNTIF($G$4:G15,G15)-1),0))</f>
        <v/>
      </c>
      <c r="I15" s="8"/>
      <c r="J15" s="5" t="str">
        <f t="shared" si="0"/>
        <v/>
      </c>
      <c r="K15" s="16" t="str">
        <f>IF(ISBLANK(A15),"",_xlfn.RANK.EQ(J15,J$4:J$38,0)+COUNTIF($J$4:J15,J15)-1)</f>
        <v/>
      </c>
      <c r="L15" s="8"/>
      <c r="M15" s="4" t="str">
        <f t="shared" si="1"/>
        <v/>
      </c>
      <c r="N15" s="4" t="str">
        <f>IF(ISBLANK(A15),"",_xlfn.RANK.EQ(M15,M$4:M$38,1)+COUNTIF($M$4:M15,M15)-1)</f>
        <v/>
      </c>
      <c r="O15" s="8"/>
      <c r="P15" s="4" t="str">
        <f t="shared" si="2"/>
        <v/>
      </c>
      <c r="Q15" s="4" t="str">
        <f>IF(ISBLANK(A15),"",_xlfn.RANK.EQ(P15,P$4:P$38,1)+COUNTIF($P$4:P15,P15)-1)</f>
        <v/>
      </c>
      <c r="R15" s="17" t="str">
        <f t="shared" si="3"/>
        <v/>
      </c>
      <c r="S15" s="16" t="str">
        <f>IF(ISBLANK(A15),"",_xlfn.RANK.EQ(R15,R$4:R$38,1)+COUNTIF($R$4:R15,R15)-1)</f>
        <v/>
      </c>
    </row>
    <row r="16" spans="1:20" x14ac:dyDescent="0.25">
      <c r="A16" s="9"/>
      <c r="B16" s="8"/>
      <c r="C16" s="8"/>
      <c r="D16" s="4" t="str">
        <f>IF(ISBLANK(A16),"",_xlfn.RANK.EQ(C16,C$4:C$38,0)+COUNTIF($C$4:C16,C16)-1)</f>
        <v/>
      </c>
      <c r="E16" s="8"/>
      <c r="F16" s="4" t="str">
        <f>IF(ISBLANK(A16),"",IFERROR(_xlfn.RANK.EQ(E16,E$4:E$38,0)+COUNTIF($E$4:E16,E16)-1,0))</f>
        <v/>
      </c>
      <c r="G16" s="8"/>
      <c r="H16" s="4" t="str">
        <f>IF(ISBLANK(A16),"",IFERROR(_xlfn.RANK.EQ(G16,G$4:G$38,0+COUNTIF($G$4:G16,G16)-1),0))</f>
        <v/>
      </c>
      <c r="I16" s="8"/>
      <c r="J16" s="5" t="str">
        <f t="shared" si="0"/>
        <v/>
      </c>
      <c r="K16" s="16" t="str">
        <f>IF(ISBLANK(A16),"",_xlfn.RANK.EQ(J16,J$4:J$38,0)+COUNTIF($J$4:J16,J16)-1)</f>
        <v/>
      </c>
      <c r="L16" s="8"/>
      <c r="M16" s="4" t="str">
        <f t="shared" si="1"/>
        <v/>
      </c>
      <c r="N16" s="4" t="str">
        <f>IF(ISBLANK(A16),"",_xlfn.RANK.EQ(M16,M$4:M$38,1)+COUNTIF($M$4:M16,M16)-1)</f>
        <v/>
      </c>
      <c r="O16" s="8"/>
      <c r="P16" s="4" t="str">
        <f t="shared" si="2"/>
        <v/>
      </c>
      <c r="Q16" s="4" t="str">
        <f>IF(ISBLANK(A16),"",_xlfn.RANK.EQ(P16,P$4:P$38,1)+COUNTIF($P$4:P16,P16)-1)</f>
        <v/>
      </c>
      <c r="R16" s="17" t="str">
        <f t="shared" si="3"/>
        <v/>
      </c>
      <c r="S16" s="16" t="str">
        <f>IF(ISBLANK(A16),"",_xlfn.RANK.EQ(R16,R$4:R$38,1)+COUNTIF($R$4:R16,R16)-1)</f>
        <v/>
      </c>
    </row>
    <row r="17" spans="1:19" x14ac:dyDescent="0.25">
      <c r="A17" s="9"/>
      <c r="B17" s="8"/>
      <c r="C17" s="8"/>
      <c r="D17" s="4" t="str">
        <f>IF(ISBLANK(A17),"",_xlfn.RANK.EQ(C17,C$4:C$38,0)+COUNTIF($C$4:C17,C17)-1)</f>
        <v/>
      </c>
      <c r="E17" s="8"/>
      <c r="F17" s="4" t="str">
        <f>IF(ISBLANK(A17),"",IFERROR(_xlfn.RANK.EQ(E17,E$4:E$38,0)+COUNTIF($E$4:E17,E17)-1,0))</f>
        <v/>
      </c>
      <c r="G17" s="8"/>
      <c r="H17" s="4" t="str">
        <f>IF(ISBLANK(A17),"",IFERROR(_xlfn.RANK.EQ(G17,G$4:G$38,0+COUNTIF($G$4:G17,G17)-1),0))</f>
        <v/>
      </c>
      <c r="I17" s="8"/>
      <c r="J17" s="5" t="str">
        <f t="shared" si="0"/>
        <v/>
      </c>
      <c r="K17" s="16" t="str">
        <f>IF(ISBLANK(A17),"",_xlfn.RANK.EQ(J17,J$4:J$38,0)+COUNTIF($J$4:J17,J17)-1)</f>
        <v/>
      </c>
      <c r="L17" s="8"/>
      <c r="M17" s="4" t="str">
        <f t="shared" si="1"/>
        <v/>
      </c>
      <c r="N17" s="4" t="str">
        <f>IF(ISBLANK(A17),"",_xlfn.RANK.EQ(M17,M$4:M$38,1)+COUNTIF($M$4:M17,M17)-1)</f>
        <v/>
      </c>
      <c r="O17" s="8"/>
      <c r="P17" s="4" t="str">
        <f t="shared" si="2"/>
        <v/>
      </c>
      <c r="Q17" s="4" t="str">
        <f>IF(ISBLANK(A17),"",_xlfn.RANK.EQ(P17,P$4:P$38,1)+COUNTIF($P$4:P17,P17)-1)</f>
        <v/>
      </c>
      <c r="R17" s="17" t="str">
        <f t="shared" si="3"/>
        <v/>
      </c>
      <c r="S17" s="16" t="str">
        <f>IF(ISBLANK(A17),"",_xlfn.RANK.EQ(R17,R$4:R$38,1)+COUNTIF($R$4:R17,R17)-1)</f>
        <v/>
      </c>
    </row>
    <row r="18" spans="1:19" x14ac:dyDescent="0.25">
      <c r="A18" s="9"/>
      <c r="B18" s="8"/>
      <c r="C18" s="8"/>
      <c r="D18" s="4" t="str">
        <f>IF(ISBLANK(A18),"",_xlfn.RANK.EQ(C18,C$4:C$38,0)+COUNTIF($C$4:C18,C18)-1)</f>
        <v/>
      </c>
      <c r="E18" s="8"/>
      <c r="F18" s="4" t="str">
        <f>IF(ISBLANK(A18),"",IFERROR(_xlfn.RANK.EQ(E18,E$4:E$38,0)+COUNTIF($E$4:E18,E18)-1,0))</f>
        <v/>
      </c>
      <c r="G18" s="8"/>
      <c r="H18" s="4" t="str">
        <f>IF(ISBLANK(A18),"",IFERROR(_xlfn.RANK.EQ(G18,G$4:G$38,0+COUNTIF($G$4:G18,G18)-1),0))</f>
        <v/>
      </c>
      <c r="I18" s="8"/>
      <c r="J18" s="5" t="str">
        <f t="shared" si="0"/>
        <v/>
      </c>
      <c r="K18" s="16" t="str">
        <f>IF(ISBLANK(A18),"",_xlfn.RANK.EQ(J18,J$4:J$38,0)+COUNTIF($J$4:J18,J18)-1)</f>
        <v/>
      </c>
      <c r="L18" s="8"/>
      <c r="M18" s="4" t="str">
        <f t="shared" si="1"/>
        <v/>
      </c>
      <c r="N18" s="4" t="str">
        <f>IF(ISBLANK(A18),"",_xlfn.RANK.EQ(M18,M$4:M$38,1)+COUNTIF($M$4:M18,M18)-1)</f>
        <v/>
      </c>
      <c r="O18" s="8"/>
      <c r="P18" s="4" t="str">
        <f t="shared" si="2"/>
        <v/>
      </c>
      <c r="Q18" s="4" t="str">
        <f>IF(ISBLANK(A18),"",_xlfn.RANK.EQ(P18,P$4:P$38,1)+COUNTIF($P$4:P18,P18)-1)</f>
        <v/>
      </c>
      <c r="R18" s="17" t="str">
        <f t="shared" si="3"/>
        <v/>
      </c>
      <c r="S18" s="16" t="str">
        <f>IF(ISBLANK(A18),"",_xlfn.RANK.EQ(R18,R$4:R$38,1)+COUNTIF($R$4:R18,R18)-1)</f>
        <v/>
      </c>
    </row>
    <row r="19" spans="1:19" x14ac:dyDescent="0.25">
      <c r="A19" s="9"/>
      <c r="B19" s="8"/>
      <c r="C19" s="8"/>
      <c r="D19" s="4" t="str">
        <f>IF(ISBLANK(A19),"",_xlfn.RANK.EQ(C19,C$4:C$38,0)+COUNTIF($C$4:C19,C19)-1)</f>
        <v/>
      </c>
      <c r="E19" s="8"/>
      <c r="F19" s="4" t="str">
        <f>IF(ISBLANK(A19),"",IFERROR(_xlfn.RANK.EQ(E19,E$4:E$38,0)+COUNTIF($E$4:E19,E19)-1,0))</f>
        <v/>
      </c>
      <c r="G19" s="8"/>
      <c r="H19" s="4" t="str">
        <f>IF(ISBLANK(A19),"",IFERROR(_xlfn.RANK.EQ(G19,G$4:G$38,0+COUNTIF($G$4:G19,G19)-1),0))</f>
        <v/>
      </c>
      <c r="I19" s="8"/>
      <c r="J19" s="5" t="str">
        <f t="shared" si="0"/>
        <v/>
      </c>
      <c r="K19" s="16" t="str">
        <f>IF(ISBLANK(A19),"",_xlfn.RANK.EQ(J19,J$4:J$38,0)+COUNTIF($J$4:J19,J19)-1)</f>
        <v/>
      </c>
      <c r="L19" s="8"/>
      <c r="M19" s="4" t="str">
        <f t="shared" si="1"/>
        <v/>
      </c>
      <c r="N19" s="4" t="str">
        <f>IF(ISBLANK(A19),"",_xlfn.RANK.EQ(M19,M$4:M$38,1)+COUNTIF($M$4:M19,M19)-1)</f>
        <v/>
      </c>
      <c r="O19" s="8"/>
      <c r="P19" s="4" t="str">
        <f t="shared" si="2"/>
        <v/>
      </c>
      <c r="Q19" s="4" t="str">
        <f>IF(ISBLANK(A19),"",_xlfn.RANK.EQ(P19,P$4:P$38,1)+COUNTIF($P$4:P19,P19)-1)</f>
        <v/>
      </c>
      <c r="R19" s="17" t="str">
        <f t="shared" si="3"/>
        <v/>
      </c>
      <c r="S19" s="16" t="str">
        <f>IF(ISBLANK(A19),"",_xlfn.RANK.EQ(R19,R$4:R$38,1)+COUNTIF($R$4:R19,R19)-1)</f>
        <v/>
      </c>
    </row>
    <row r="20" spans="1:19" x14ac:dyDescent="0.25">
      <c r="A20" s="9"/>
      <c r="B20" s="8"/>
      <c r="C20" s="8"/>
      <c r="D20" s="4" t="str">
        <f>IF(ISBLANK(A20),"",_xlfn.RANK.EQ(C20,C$4:C$38,0)+COUNTIF($C$4:C20,C20)-1)</f>
        <v/>
      </c>
      <c r="E20" s="8"/>
      <c r="F20" s="4" t="str">
        <f>IF(ISBLANK(A20),"",IFERROR(_xlfn.RANK.EQ(E20,E$4:E$38,0)+COUNTIF($E$4:E20,E20)-1,0))</f>
        <v/>
      </c>
      <c r="G20" s="8"/>
      <c r="H20" s="4" t="str">
        <f>IF(ISBLANK(A20),"",IFERROR(_xlfn.RANK.EQ(G20,G$4:G$38,0+COUNTIF($G$4:G20,G20)-1),0))</f>
        <v/>
      </c>
      <c r="I20" s="8"/>
      <c r="J20" s="5" t="str">
        <f t="shared" si="0"/>
        <v/>
      </c>
      <c r="K20" s="16" t="str">
        <f>IF(ISBLANK(A20),"",_xlfn.RANK.EQ(J20,J$4:J$38,0)+COUNTIF($J$4:J20,J20)-1)</f>
        <v/>
      </c>
      <c r="L20" s="8"/>
      <c r="M20" s="4" t="str">
        <f t="shared" si="1"/>
        <v/>
      </c>
      <c r="N20" s="4" t="str">
        <f>IF(ISBLANK(A20),"",_xlfn.RANK.EQ(M20,M$4:M$38,1)+COUNTIF($M$4:M20,M20)-1)</f>
        <v/>
      </c>
      <c r="O20" s="8"/>
      <c r="P20" s="4" t="str">
        <f t="shared" si="2"/>
        <v/>
      </c>
      <c r="Q20" s="4" t="str">
        <f>IF(ISBLANK(A20),"",_xlfn.RANK.EQ(P20,P$4:P$38,1)+COUNTIF($P$4:P20,P20)-1)</f>
        <v/>
      </c>
      <c r="R20" s="17" t="str">
        <f t="shared" si="3"/>
        <v/>
      </c>
      <c r="S20" s="16" t="str">
        <f>IF(ISBLANK(A20),"",_xlfn.RANK.EQ(R20,R$4:R$38,1)+COUNTIF($R$4:R20,R20)-1)</f>
        <v/>
      </c>
    </row>
    <row r="21" spans="1:19" x14ac:dyDescent="0.25">
      <c r="A21" s="9"/>
      <c r="B21" s="8"/>
      <c r="C21" s="8"/>
      <c r="D21" s="4" t="str">
        <f>IF(ISBLANK(A21),"",_xlfn.RANK.EQ(C21,C$4:C$38,0)+COUNTIF($C$4:C21,C21)-1)</f>
        <v/>
      </c>
      <c r="E21" s="8"/>
      <c r="F21" s="4" t="str">
        <f>IF(ISBLANK(A21),"",IFERROR(_xlfn.RANK.EQ(E21,E$4:E$38,0)+COUNTIF($E$4:E21,E21)-1,0))</f>
        <v/>
      </c>
      <c r="G21" s="8"/>
      <c r="H21" s="4" t="str">
        <f>IF(ISBLANK(A21),"",IFERROR(_xlfn.RANK.EQ(G21,G$4:G$38,0+COUNTIF($G$4:G21,G21)-1),0))</f>
        <v/>
      </c>
      <c r="I21" s="8"/>
      <c r="J21" s="5" t="str">
        <f t="shared" si="0"/>
        <v/>
      </c>
      <c r="K21" s="16" t="str">
        <f>IF(ISBLANK(A21),"",_xlfn.RANK.EQ(J21,J$4:J$38,0)+COUNTIF($J$4:J21,J21)-1)</f>
        <v/>
      </c>
      <c r="L21" s="8"/>
      <c r="M21" s="4" t="str">
        <f t="shared" si="1"/>
        <v/>
      </c>
      <c r="N21" s="4" t="str">
        <f>IF(ISBLANK(A21),"",_xlfn.RANK.EQ(M21,M$4:M$38,1)+COUNTIF($M$4:M21,M21)-1)</f>
        <v/>
      </c>
      <c r="O21" s="8"/>
      <c r="P21" s="4" t="str">
        <f t="shared" si="2"/>
        <v/>
      </c>
      <c r="Q21" s="4" t="str">
        <f>IF(ISBLANK(A21),"",_xlfn.RANK.EQ(P21,P$4:P$38,1)+COUNTIF($P$4:P21,P21)-1)</f>
        <v/>
      </c>
      <c r="R21" s="17" t="str">
        <f t="shared" si="3"/>
        <v/>
      </c>
      <c r="S21" s="16" t="str">
        <f>IF(ISBLANK(A21),"",_xlfn.RANK.EQ(R21,R$4:R$38,1)+COUNTIF($R$4:R21,R21)-1)</f>
        <v/>
      </c>
    </row>
    <row r="22" spans="1:19" x14ac:dyDescent="0.25">
      <c r="A22" s="9"/>
      <c r="B22" s="8"/>
      <c r="C22" s="8"/>
      <c r="D22" s="4" t="str">
        <f>IF(ISBLANK(A22),"",_xlfn.RANK.EQ(C22,C$4:C$38,0)+COUNTIF($C$4:C22,C22)-1)</f>
        <v/>
      </c>
      <c r="E22" s="8"/>
      <c r="F22" s="4" t="str">
        <f>IF(ISBLANK(A22),"",IFERROR(_xlfn.RANK.EQ(E22,E$4:E$38,0)+COUNTIF($E$4:E22,E22)-1,0))</f>
        <v/>
      </c>
      <c r="G22" s="8"/>
      <c r="H22" s="4" t="str">
        <f>IF(ISBLANK(A22),"",IFERROR(_xlfn.RANK.EQ(G22,G$4:G$38,0+COUNTIF($G$4:G22,G22)-1),0))</f>
        <v/>
      </c>
      <c r="I22" s="8"/>
      <c r="J22" s="5" t="str">
        <f t="shared" si="0"/>
        <v/>
      </c>
      <c r="K22" s="16" t="str">
        <f>IF(ISBLANK(A22),"",_xlfn.RANK.EQ(J22,J$4:J$38,0)+COUNTIF($J$4:J22,J22)-1)</f>
        <v/>
      </c>
      <c r="L22" s="8"/>
      <c r="M22" s="4" t="str">
        <f t="shared" si="1"/>
        <v/>
      </c>
      <c r="N22" s="4" t="str">
        <f>IF(ISBLANK(A22),"",_xlfn.RANK.EQ(M22,M$4:M$38,1)+COUNTIF($M$4:M22,M22)-1)</f>
        <v/>
      </c>
      <c r="O22" s="8"/>
      <c r="P22" s="4" t="str">
        <f t="shared" si="2"/>
        <v/>
      </c>
      <c r="Q22" s="4" t="str">
        <f>IF(ISBLANK(A22),"",_xlfn.RANK.EQ(P22,P$4:P$38,1)+COUNTIF($P$4:P22,P22)-1)</f>
        <v/>
      </c>
      <c r="R22" s="17" t="str">
        <f t="shared" si="3"/>
        <v/>
      </c>
      <c r="S22" s="16" t="str">
        <f>IF(ISBLANK(A22),"",_xlfn.RANK.EQ(R22,R$4:R$38,1)+COUNTIF($R$4:R22,R22)-1)</f>
        <v/>
      </c>
    </row>
    <row r="23" spans="1:19" x14ac:dyDescent="0.25">
      <c r="A23" s="9"/>
      <c r="B23" s="8"/>
      <c r="C23" s="8"/>
      <c r="D23" s="4" t="str">
        <f>IF(ISBLANK(A23),"",_xlfn.RANK.EQ(C23,C$4:C$38,0)+COUNTIF($C$4:C23,C23)-1)</f>
        <v/>
      </c>
      <c r="E23" s="8"/>
      <c r="F23" s="4" t="str">
        <f>IF(ISBLANK(A23),"",IFERROR(_xlfn.RANK.EQ(E23,E$4:E$38,0)+COUNTIF($E$4:E23,E23)-1,0))</f>
        <v/>
      </c>
      <c r="G23" s="8"/>
      <c r="H23" s="4" t="str">
        <f>IF(ISBLANK(A23),"",IFERROR(_xlfn.RANK.EQ(G23,G$4:G$38,0+COUNTIF($G$4:G23,G23)-1),0))</f>
        <v/>
      </c>
      <c r="I23" s="8"/>
      <c r="J23" s="5" t="str">
        <f t="shared" si="0"/>
        <v/>
      </c>
      <c r="K23" s="16" t="str">
        <f>IF(ISBLANK(A23),"",_xlfn.RANK.EQ(J23,J$4:J$38,0)+COUNTIF($J$4:J23,J23)-1)</f>
        <v/>
      </c>
      <c r="L23" s="8"/>
      <c r="M23" s="4" t="str">
        <f t="shared" si="1"/>
        <v/>
      </c>
      <c r="N23" s="4" t="str">
        <f>IF(ISBLANK(A23),"",_xlfn.RANK.EQ(M23,M$4:M$38,1)+COUNTIF($M$4:M23,M23)-1)</f>
        <v/>
      </c>
      <c r="O23" s="8"/>
      <c r="P23" s="4" t="str">
        <f t="shared" si="2"/>
        <v/>
      </c>
      <c r="Q23" s="4" t="str">
        <f>IF(ISBLANK(A23),"",_xlfn.RANK.EQ(P23,P$4:P$38,1)+COUNTIF($P$4:P23,P23)-1)</f>
        <v/>
      </c>
      <c r="R23" s="17" t="str">
        <f t="shared" si="3"/>
        <v/>
      </c>
      <c r="S23" s="16" t="str">
        <f>IF(ISBLANK(A23),"",_xlfn.RANK.EQ(R23,R$4:R$38,1)+COUNTIF($R$4:R23,R23)-1)</f>
        <v/>
      </c>
    </row>
    <row r="24" spans="1:19" x14ac:dyDescent="0.25">
      <c r="A24" s="9"/>
      <c r="B24" s="8"/>
      <c r="C24" s="8"/>
      <c r="D24" s="4" t="str">
        <f>IF(ISBLANK(A24),"",_xlfn.RANK.EQ(C24,C$4:C$38,0)+COUNTIF($C$4:C24,C24)-1)</f>
        <v/>
      </c>
      <c r="E24" s="8"/>
      <c r="F24" s="4" t="str">
        <f>IF(ISBLANK(A24),"",IFERROR(_xlfn.RANK.EQ(E24,E$4:E$38,0)+COUNTIF($E$4:E24,E24)-1,0))</f>
        <v/>
      </c>
      <c r="G24" s="8"/>
      <c r="H24" s="4" t="str">
        <f>IF(ISBLANK(A24),"",IFERROR(_xlfn.RANK.EQ(G24,G$4:G$38,0+COUNTIF($G$4:G24,G24)-1),0))</f>
        <v/>
      </c>
      <c r="I24" s="8"/>
      <c r="J24" s="5" t="str">
        <f t="shared" si="0"/>
        <v/>
      </c>
      <c r="K24" s="16" t="str">
        <f>IF(ISBLANK(A24),"",_xlfn.RANK.EQ(J24,J$4:J$38,0)+COUNTIF($J$4:J24,J24)-1)</f>
        <v/>
      </c>
      <c r="L24" s="8"/>
      <c r="M24" s="4" t="str">
        <f t="shared" si="1"/>
        <v/>
      </c>
      <c r="N24" s="4" t="str">
        <f>IF(ISBLANK(A24),"",_xlfn.RANK.EQ(M24,M$4:M$38,1)+COUNTIF($M$4:M24,M24)-1)</f>
        <v/>
      </c>
      <c r="O24" s="8"/>
      <c r="P24" s="4" t="str">
        <f t="shared" si="2"/>
        <v/>
      </c>
      <c r="Q24" s="4" t="str">
        <f>IF(ISBLANK(A24),"",_xlfn.RANK.EQ(P24,P$4:P$38,1)+COUNTIF($P$4:P24,P24)-1)</f>
        <v/>
      </c>
      <c r="R24" s="17" t="str">
        <f t="shared" si="3"/>
        <v/>
      </c>
      <c r="S24" s="16" t="str">
        <f>IF(ISBLANK(A24),"",_xlfn.RANK.EQ(R24,R$4:R$38,1)+COUNTIF($R$4:R24,R24)-1)</f>
        <v/>
      </c>
    </row>
    <row r="25" spans="1:19" x14ac:dyDescent="0.25">
      <c r="A25" s="9"/>
      <c r="B25" s="8"/>
      <c r="C25" s="8"/>
      <c r="D25" s="4" t="str">
        <f>IF(ISBLANK(A25),"",_xlfn.RANK.EQ(C25,C$4:C$38,0)+COUNTIF($C$4:C25,C25)-1)</f>
        <v/>
      </c>
      <c r="E25" s="8"/>
      <c r="F25" s="4" t="str">
        <f>IF(ISBLANK(A25),"",IFERROR(_xlfn.RANK.EQ(E25,E$4:E$38,0)+COUNTIF($E$4:E25,E25)-1,0))</f>
        <v/>
      </c>
      <c r="G25" s="8"/>
      <c r="H25" s="4" t="str">
        <f>IF(ISBLANK(A25),"",IFERROR(_xlfn.RANK.EQ(G25,G$4:G$38,0+COUNTIF($G$4:G25,G25)-1),0))</f>
        <v/>
      </c>
      <c r="I25" s="8"/>
      <c r="J25" s="5" t="str">
        <f t="shared" si="0"/>
        <v/>
      </c>
      <c r="K25" s="16" t="str">
        <f>IF(ISBLANK(A25),"",_xlfn.RANK.EQ(J25,J$4:J$38,0)+COUNTIF($J$4:J25,J25)-1)</f>
        <v/>
      </c>
      <c r="L25" s="8"/>
      <c r="M25" s="4" t="str">
        <f t="shared" si="1"/>
        <v/>
      </c>
      <c r="N25" s="4" t="str">
        <f>IF(ISBLANK(A25),"",_xlfn.RANK.EQ(M25,M$4:M$38,1)+COUNTIF($M$4:M25,M25)-1)</f>
        <v/>
      </c>
      <c r="O25" s="8"/>
      <c r="P25" s="4" t="str">
        <f t="shared" si="2"/>
        <v/>
      </c>
      <c r="Q25" s="4" t="str">
        <f>IF(ISBLANK(A25),"",_xlfn.RANK.EQ(P25,P$4:P$38,1)+COUNTIF($P$4:P25,P25)-1)</f>
        <v/>
      </c>
      <c r="R25" s="17" t="str">
        <f t="shared" si="3"/>
        <v/>
      </c>
      <c r="S25" s="16" t="str">
        <f>IF(ISBLANK(A25),"",_xlfn.RANK.EQ(R25,R$4:R$38,1)+COUNTIF($R$4:R25,R25)-1)</f>
        <v/>
      </c>
    </row>
    <row r="26" spans="1:19" x14ac:dyDescent="0.25">
      <c r="A26" s="9"/>
      <c r="B26" s="8"/>
      <c r="C26" s="8"/>
      <c r="D26" s="4" t="str">
        <f>IF(ISBLANK(A26),"",_xlfn.RANK.EQ(C26,C$4:C$38,0)+COUNTIF($C$4:C26,C26)-1)</f>
        <v/>
      </c>
      <c r="E26" s="8"/>
      <c r="F26" s="4" t="str">
        <f>IF(ISBLANK(A26),"",IFERROR(_xlfn.RANK.EQ(E26,E$4:E$38,0)+COUNTIF($E$4:E26,E26)-1,0))</f>
        <v/>
      </c>
      <c r="G26" s="8"/>
      <c r="H26" s="4" t="str">
        <f>IF(ISBLANK(A26),"",IFERROR(_xlfn.RANK.EQ(G26,G$4:G$38,0+COUNTIF($G$4:G26,G26)-1),0))</f>
        <v/>
      </c>
      <c r="I26" s="8"/>
      <c r="J26" s="5" t="str">
        <f t="shared" si="0"/>
        <v/>
      </c>
      <c r="K26" s="16" t="str">
        <f>IF(ISBLANK(A26),"",_xlfn.RANK.EQ(J26,J$4:J$38,0)+COUNTIF($J$4:J26,J26)-1)</f>
        <v/>
      </c>
      <c r="L26" s="8"/>
      <c r="M26" s="4" t="str">
        <f t="shared" si="1"/>
        <v/>
      </c>
      <c r="N26" s="4" t="str">
        <f>IF(ISBLANK(A26),"",_xlfn.RANK.EQ(M26,M$4:M$38,1)+COUNTIF($M$4:M26,M26)-1)</f>
        <v/>
      </c>
      <c r="O26" s="8"/>
      <c r="P26" s="4" t="str">
        <f t="shared" si="2"/>
        <v/>
      </c>
      <c r="Q26" s="4" t="str">
        <f>IF(ISBLANK(A26),"",_xlfn.RANK.EQ(P26,P$4:P$38,1)+COUNTIF($P$4:P26,P26)-1)</f>
        <v/>
      </c>
      <c r="R26" s="17" t="str">
        <f t="shared" si="3"/>
        <v/>
      </c>
      <c r="S26" s="16" t="str">
        <f>IF(ISBLANK(A26),"",_xlfn.RANK.EQ(R26,R$4:R$38,1)+COUNTIF($R$4:R26,R26)-1)</f>
        <v/>
      </c>
    </row>
    <row r="27" spans="1:19" x14ac:dyDescent="0.25">
      <c r="A27" s="9"/>
      <c r="B27" s="8"/>
      <c r="C27" s="8"/>
      <c r="D27" s="4" t="str">
        <f>IF(ISBLANK(A27),"",_xlfn.RANK.EQ(C27,C$4:C$38,0)+COUNTIF($C$4:C27,C27)-1)</f>
        <v/>
      </c>
      <c r="E27" s="8"/>
      <c r="F27" s="4" t="str">
        <f>IF(ISBLANK(A27),"",IFERROR(_xlfn.RANK.EQ(E27,E$4:E$38,0)+COUNTIF($E$4:E27,E27)-1,0))</f>
        <v/>
      </c>
      <c r="G27" s="8"/>
      <c r="H27" s="4" t="str">
        <f>IF(ISBLANK(A27),"",IFERROR(_xlfn.RANK.EQ(G27,G$4:G$38,0+COUNTIF($G$4:G27,G27)-1),0))</f>
        <v/>
      </c>
      <c r="I27" s="8"/>
      <c r="J27" s="5" t="str">
        <f t="shared" si="0"/>
        <v/>
      </c>
      <c r="K27" s="16" t="str">
        <f>IF(ISBLANK(A27),"",_xlfn.RANK.EQ(J27,J$4:J$38,0)+COUNTIF($J$4:J27,J27)-1)</f>
        <v/>
      </c>
      <c r="L27" s="8"/>
      <c r="M27" s="4" t="str">
        <f t="shared" si="1"/>
        <v/>
      </c>
      <c r="N27" s="4" t="str">
        <f>IF(ISBLANK(A27),"",_xlfn.RANK.EQ(M27,M$4:M$38,1)+COUNTIF($M$4:M27,M27)-1)</f>
        <v/>
      </c>
      <c r="O27" s="8"/>
      <c r="P27" s="4" t="str">
        <f t="shared" si="2"/>
        <v/>
      </c>
      <c r="Q27" s="4" t="str">
        <f>IF(ISBLANK(A27),"",_xlfn.RANK.EQ(P27,P$4:P$38,1)+COUNTIF($P$4:P27,P27)-1)</f>
        <v/>
      </c>
      <c r="R27" s="17" t="str">
        <f t="shared" si="3"/>
        <v/>
      </c>
      <c r="S27" s="16" t="str">
        <f>IF(ISBLANK(A27),"",_xlfn.RANK.EQ(R27,R$4:R$38,1)+COUNTIF($R$4:R27,R27)-1)</f>
        <v/>
      </c>
    </row>
    <row r="28" spans="1:19" x14ac:dyDescent="0.25">
      <c r="A28" s="9"/>
      <c r="B28" s="8"/>
      <c r="C28" s="8"/>
      <c r="D28" s="4" t="str">
        <f>IF(ISBLANK(A28),"",_xlfn.RANK.EQ(C28,C$4:C$38,0)+COUNTIF($C$4:C28,C28)-1)</f>
        <v/>
      </c>
      <c r="E28" s="8"/>
      <c r="F28" s="4" t="str">
        <f>IF(ISBLANK(A28),"",IFERROR(_xlfn.RANK.EQ(E28,E$4:E$38,0)+COUNTIF($E$4:E28,E28)-1,0))</f>
        <v/>
      </c>
      <c r="G28" s="8"/>
      <c r="H28" s="4" t="str">
        <f>IF(ISBLANK(A28),"",IFERROR(_xlfn.RANK.EQ(G28,G$4:G$38,0+COUNTIF($G$4:G28,G28)-1),0))</f>
        <v/>
      </c>
      <c r="I28" s="8"/>
      <c r="J28" s="5" t="str">
        <f t="shared" si="0"/>
        <v/>
      </c>
      <c r="K28" s="16" t="str">
        <f>IF(ISBLANK(A28),"",_xlfn.RANK.EQ(J28,J$4:J$38,0)+COUNTIF($J$4:J28,J28)-1)</f>
        <v/>
      </c>
      <c r="L28" s="8"/>
      <c r="M28" s="4" t="str">
        <f t="shared" si="1"/>
        <v/>
      </c>
      <c r="N28" s="4" t="str">
        <f>IF(ISBLANK(A28),"",_xlfn.RANK.EQ(M28,M$4:M$38,1)+COUNTIF($M$4:M28,M28)-1)</f>
        <v/>
      </c>
      <c r="O28" s="8"/>
      <c r="P28" s="4" t="str">
        <f t="shared" si="2"/>
        <v/>
      </c>
      <c r="Q28" s="4" t="str">
        <f>IF(ISBLANK(A28),"",_xlfn.RANK.EQ(P28,P$4:P$38,1)+COUNTIF($P$4:P28,P28)-1)</f>
        <v/>
      </c>
      <c r="R28" s="17" t="str">
        <f t="shared" si="3"/>
        <v/>
      </c>
      <c r="S28" s="16" t="str">
        <f>IF(ISBLANK(A28),"",_xlfn.RANK.EQ(R28,R$4:R$38,1)+COUNTIF($R$4:R28,R28)-1)</f>
        <v/>
      </c>
    </row>
    <row r="29" spans="1:19" x14ac:dyDescent="0.25">
      <c r="A29" s="9"/>
      <c r="B29" s="8"/>
      <c r="C29" s="8"/>
      <c r="D29" s="4" t="str">
        <f>IF(ISBLANK(A29),"",_xlfn.RANK.EQ(C29,C$4:C$38,0)+COUNTIF($C$4:C29,C29)-1)</f>
        <v/>
      </c>
      <c r="E29" s="8"/>
      <c r="F29" s="4" t="str">
        <f>IF(ISBLANK(A29),"",IFERROR(_xlfn.RANK.EQ(E29,E$4:E$38,0)+COUNTIF($E$4:E29,E29)-1,0))</f>
        <v/>
      </c>
      <c r="G29" s="8"/>
      <c r="H29" s="4" t="str">
        <f>IF(ISBLANK(A29),"",IFERROR(_xlfn.RANK.EQ(G29,G$4:G$38,0+COUNTIF($G$4:G29,G29)-1),0))</f>
        <v/>
      </c>
      <c r="I29" s="8"/>
      <c r="J29" s="5" t="str">
        <f t="shared" si="0"/>
        <v/>
      </c>
      <c r="K29" s="16" t="str">
        <f>IF(ISBLANK(A29),"",_xlfn.RANK.EQ(J29,J$4:J$38,0)+COUNTIF($J$4:J29,J29)-1)</f>
        <v/>
      </c>
      <c r="L29" s="8"/>
      <c r="M29" s="4" t="str">
        <f t="shared" si="1"/>
        <v/>
      </c>
      <c r="N29" s="4" t="str">
        <f>IF(ISBLANK(A29),"",_xlfn.RANK.EQ(M29,M$4:M$38,1)+COUNTIF($M$4:M29,M29)-1)</f>
        <v/>
      </c>
      <c r="O29" s="8"/>
      <c r="P29" s="4" t="str">
        <f t="shared" si="2"/>
        <v/>
      </c>
      <c r="Q29" s="4" t="str">
        <f>IF(ISBLANK(A29),"",_xlfn.RANK.EQ(P29,P$4:P$38,1)+COUNTIF($P$4:P29,P29)-1)</f>
        <v/>
      </c>
      <c r="R29" s="17" t="str">
        <f t="shared" si="3"/>
        <v/>
      </c>
      <c r="S29" s="16" t="str">
        <f>IF(ISBLANK(A29),"",_xlfn.RANK.EQ(R29,R$4:R$38,1)+COUNTIF($R$4:R29,R29)-1)</f>
        <v/>
      </c>
    </row>
    <row r="30" spans="1:19" x14ac:dyDescent="0.25">
      <c r="A30" s="9"/>
      <c r="B30" s="8"/>
      <c r="C30" s="8"/>
      <c r="D30" s="4" t="str">
        <f>IF(ISBLANK(A30),"",_xlfn.RANK.EQ(C30,C$4:C$38,0)+COUNTIF($C$4:C30,C30)-1)</f>
        <v/>
      </c>
      <c r="E30" s="8"/>
      <c r="F30" s="4" t="str">
        <f>IF(ISBLANK(A30),"",IFERROR(_xlfn.RANK.EQ(E30,E$4:E$38,0)+COUNTIF($E$4:E30,E30)-1,0))</f>
        <v/>
      </c>
      <c r="G30" s="8"/>
      <c r="H30" s="4" t="str">
        <f>IF(ISBLANK(A30),"",IFERROR(_xlfn.RANK.EQ(G30,G$4:G$38,0+COUNTIF($G$4:G30,G30)-1),0))</f>
        <v/>
      </c>
      <c r="I30" s="8"/>
      <c r="J30" s="5" t="str">
        <f t="shared" si="0"/>
        <v/>
      </c>
      <c r="K30" s="16" t="str">
        <f>IF(ISBLANK(A30),"",_xlfn.RANK.EQ(J30,J$4:J$38,0)+COUNTIF($J$4:J30,J30)-1)</f>
        <v/>
      </c>
      <c r="L30" s="8"/>
      <c r="M30" s="4" t="str">
        <f t="shared" si="1"/>
        <v/>
      </c>
      <c r="N30" s="4" t="str">
        <f>IF(ISBLANK(A30),"",_xlfn.RANK.EQ(M30,M$4:M$38,1)+COUNTIF($M$4:M30,M30)-1)</f>
        <v/>
      </c>
      <c r="O30" s="8"/>
      <c r="P30" s="4" t="str">
        <f t="shared" si="2"/>
        <v/>
      </c>
      <c r="Q30" s="4" t="str">
        <f>IF(ISBLANK(A30),"",_xlfn.RANK.EQ(P30,P$4:P$38,1)+COUNTIF($P$4:P30,P30)-1)</f>
        <v/>
      </c>
      <c r="R30" s="17" t="str">
        <f t="shared" si="3"/>
        <v/>
      </c>
      <c r="S30" s="16" t="str">
        <f>IF(ISBLANK(A30),"",_xlfn.RANK.EQ(R30,R$4:R$38,1)+COUNTIF($R$4:R30,R30)-1)</f>
        <v/>
      </c>
    </row>
    <row r="31" spans="1:19" x14ac:dyDescent="0.25">
      <c r="A31" s="9"/>
      <c r="B31" s="8"/>
      <c r="C31" s="8"/>
      <c r="D31" s="4" t="str">
        <f>IF(ISBLANK(A31),"",_xlfn.RANK.EQ(C31,C$4:C$38,0)+COUNTIF($C$4:C31,C31)-1)</f>
        <v/>
      </c>
      <c r="E31" s="8"/>
      <c r="F31" s="4" t="str">
        <f>IF(ISBLANK(A31),"",IFERROR(_xlfn.RANK.EQ(E31,E$4:E$38,0)+COUNTIF($E$4:E31,E31)-1,0))</f>
        <v/>
      </c>
      <c r="G31" s="8"/>
      <c r="H31" s="4" t="str">
        <f>IF(ISBLANK(A31),"",IFERROR(_xlfn.RANK.EQ(G31,G$4:G$38,0+COUNTIF($G$4:G31,G31)-1),0))</f>
        <v/>
      </c>
      <c r="I31" s="8"/>
      <c r="J31" s="5" t="str">
        <f t="shared" si="0"/>
        <v/>
      </c>
      <c r="K31" s="16" t="str">
        <f>IF(ISBLANK(A31),"",_xlfn.RANK.EQ(J31,J$4:J$38,0)+COUNTIF($J$4:J31,J31)-1)</f>
        <v/>
      </c>
      <c r="L31" s="8"/>
      <c r="M31" s="4" t="str">
        <f t="shared" si="1"/>
        <v/>
      </c>
      <c r="N31" s="4" t="str">
        <f>IF(ISBLANK(A31),"",_xlfn.RANK.EQ(M31,M$4:M$38,1)+COUNTIF($M$4:M31,M31)-1)</f>
        <v/>
      </c>
      <c r="O31" s="8"/>
      <c r="P31" s="4" t="str">
        <f t="shared" si="2"/>
        <v/>
      </c>
      <c r="Q31" s="4" t="str">
        <f>IF(ISBLANK(A31),"",_xlfn.RANK.EQ(P31,P$4:P$38,1)+COUNTIF($P$4:P31,P31)-1)</f>
        <v/>
      </c>
      <c r="R31" s="17" t="str">
        <f t="shared" si="3"/>
        <v/>
      </c>
      <c r="S31" s="16" t="str">
        <f>IF(ISBLANK(A31),"",_xlfn.RANK.EQ(R31,R$4:R$38,1)+COUNTIF($R$4:R31,R31)-1)</f>
        <v/>
      </c>
    </row>
    <row r="32" spans="1:19" x14ac:dyDescent="0.25">
      <c r="A32" s="9"/>
      <c r="B32" s="8"/>
      <c r="C32" s="8"/>
      <c r="D32" s="4" t="str">
        <f>IF(ISBLANK(A32),"",_xlfn.RANK.EQ(C32,C$4:C$38,0)+COUNTIF($C$4:C32,C32)-1)</f>
        <v/>
      </c>
      <c r="E32" s="8"/>
      <c r="F32" s="4" t="str">
        <f>IF(ISBLANK(A32),"",IFERROR(_xlfn.RANK.EQ(E32,E$4:E$38,0)+COUNTIF($E$4:E32,E32)-1,0))</f>
        <v/>
      </c>
      <c r="G32" s="8"/>
      <c r="H32" s="4" t="str">
        <f>IF(ISBLANK(A32),"",IFERROR(_xlfn.RANK.EQ(G32,G$4:G$38,0+COUNTIF($G$4:G32,G32)-1),0))</f>
        <v/>
      </c>
      <c r="I32" s="8"/>
      <c r="J32" s="5" t="str">
        <f t="shared" si="0"/>
        <v/>
      </c>
      <c r="K32" s="16" t="str">
        <f>IF(ISBLANK(A32),"",_xlfn.RANK.EQ(J32,J$4:J$38,0)+COUNTIF($J$4:J32,J32)-1)</f>
        <v/>
      </c>
      <c r="L32" s="8"/>
      <c r="M32" s="4" t="str">
        <f t="shared" si="1"/>
        <v/>
      </c>
      <c r="N32" s="4" t="str">
        <f>IF(ISBLANK(A32),"",_xlfn.RANK.EQ(M32,M$4:M$38,1)+COUNTIF($M$4:M32,M32)-1)</f>
        <v/>
      </c>
      <c r="O32" s="8"/>
      <c r="P32" s="4" t="str">
        <f t="shared" si="2"/>
        <v/>
      </c>
      <c r="Q32" s="4" t="str">
        <f>IF(ISBLANK(A32),"",_xlfn.RANK.EQ(P32,P$4:P$38,1)+COUNTIF($P$4:P32,P32)-1)</f>
        <v/>
      </c>
      <c r="R32" s="17" t="str">
        <f t="shared" si="3"/>
        <v/>
      </c>
      <c r="S32" s="16" t="str">
        <f>IF(ISBLANK(A32),"",_xlfn.RANK.EQ(R32,R$4:R$38,1)+COUNTIF($R$4:R32,R32)-1)</f>
        <v/>
      </c>
    </row>
    <row r="33" spans="1:19" x14ac:dyDescent="0.25">
      <c r="A33" s="9"/>
      <c r="B33" s="8"/>
      <c r="C33" s="8"/>
      <c r="D33" s="4" t="str">
        <f>IF(ISBLANK(A33),"",_xlfn.RANK.EQ(C33,C$4:C$38,0)+COUNTIF($C$4:C33,C33)-1)</f>
        <v/>
      </c>
      <c r="E33" s="8"/>
      <c r="F33" s="4" t="str">
        <f>IF(ISBLANK(A33),"",IFERROR(_xlfn.RANK.EQ(E33,E$4:E$38,0)+COUNTIF($E$4:E33,E33)-1,0))</f>
        <v/>
      </c>
      <c r="G33" s="8"/>
      <c r="H33" s="4" t="str">
        <f>IF(ISBLANK(A33),"",IFERROR(_xlfn.RANK.EQ(G33,G$4:G$38,0+COUNTIF($G$4:G33,G33)-1),0))</f>
        <v/>
      </c>
      <c r="I33" s="8"/>
      <c r="J33" s="5" t="str">
        <f t="shared" si="0"/>
        <v/>
      </c>
      <c r="K33" s="16" t="str">
        <f>IF(ISBLANK(A33),"",_xlfn.RANK.EQ(J33,J$4:J$38,0)+COUNTIF($J$4:J33,J33)-1)</f>
        <v/>
      </c>
      <c r="L33" s="8"/>
      <c r="M33" s="4" t="str">
        <f t="shared" si="1"/>
        <v/>
      </c>
      <c r="N33" s="4" t="str">
        <f>IF(ISBLANK(A33),"",_xlfn.RANK.EQ(M33,M$4:M$38,1)+COUNTIF($M$4:M33,M33)-1)</f>
        <v/>
      </c>
      <c r="O33" s="8"/>
      <c r="P33" s="4" t="str">
        <f t="shared" si="2"/>
        <v/>
      </c>
      <c r="Q33" s="4" t="str">
        <f>IF(ISBLANK(A33),"",_xlfn.RANK.EQ(P33,P$4:P$38,1)+COUNTIF($P$4:P33,P33)-1)</f>
        <v/>
      </c>
      <c r="R33" s="17" t="str">
        <f t="shared" si="3"/>
        <v/>
      </c>
      <c r="S33" s="16" t="str">
        <f>IF(ISBLANK(A33),"",_xlfn.RANK.EQ(R33,R$4:R$38,1)+COUNTIF($R$4:R33,R33)-1)</f>
        <v/>
      </c>
    </row>
    <row r="34" spans="1:19" x14ac:dyDescent="0.25">
      <c r="A34" s="9"/>
      <c r="B34" s="8"/>
      <c r="C34" s="8"/>
      <c r="D34" s="4" t="str">
        <f>IF(ISBLANK(A34),"",_xlfn.RANK.EQ(C34,C$4:C$38,0)+COUNTIF($C$4:C34,C34)-1)</f>
        <v/>
      </c>
      <c r="E34" s="8"/>
      <c r="F34" s="4" t="str">
        <f>IF(ISBLANK(A34),"",IFERROR(_xlfn.RANK.EQ(E34,E$4:E$38,0)+COUNTIF($E$4:E34,E34)-1,0))</f>
        <v/>
      </c>
      <c r="G34" s="8"/>
      <c r="H34" s="4" t="str">
        <f>IF(ISBLANK(A34),"",IFERROR(_xlfn.RANK.EQ(G34,G$4:G$38,0+COUNTIF($G$4:G34,G34)-1),0))</f>
        <v/>
      </c>
      <c r="I34" s="8"/>
      <c r="J34" s="5" t="str">
        <f t="shared" si="0"/>
        <v/>
      </c>
      <c r="K34" s="16" t="str">
        <f>IF(ISBLANK(A34),"",_xlfn.RANK.EQ(J34,J$4:J$38,0)+COUNTIF($J$4:J34,J34)-1)</f>
        <v/>
      </c>
      <c r="L34" s="8"/>
      <c r="M34" s="4" t="str">
        <f t="shared" si="1"/>
        <v/>
      </c>
      <c r="N34" s="4" t="str">
        <f>IF(ISBLANK(A34),"",_xlfn.RANK.EQ(M34,M$4:M$38,1)+COUNTIF($M$4:M34,M34)-1)</f>
        <v/>
      </c>
      <c r="O34" s="8"/>
      <c r="P34" s="4" t="str">
        <f t="shared" si="2"/>
        <v/>
      </c>
      <c r="Q34" s="4" t="str">
        <f>IF(ISBLANK(A34),"",_xlfn.RANK.EQ(P34,P$4:P$38,1)+COUNTIF($P$4:P34,P34)-1)</f>
        <v/>
      </c>
      <c r="R34" s="17" t="str">
        <f t="shared" si="3"/>
        <v/>
      </c>
      <c r="S34" s="16" t="str">
        <f>IF(ISBLANK(A34),"",_xlfn.RANK.EQ(R34,R$4:R$38,1)+COUNTIF($R$4:R34,R34)-1)</f>
        <v/>
      </c>
    </row>
    <row r="35" spans="1:19" x14ac:dyDescent="0.25">
      <c r="A35" s="9"/>
      <c r="B35" s="8"/>
      <c r="C35" s="8"/>
      <c r="D35" s="4" t="str">
        <f>IF(ISBLANK(A35),"",_xlfn.RANK.EQ(C35,C$4:C$38,0)+COUNTIF($C$4:C35,C35)-1)</f>
        <v/>
      </c>
      <c r="E35" s="8"/>
      <c r="F35" s="4" t="str">
        <f>IF(ISBLANK(A35),"",IFERROR(_xlfn.RANK.EQ(E35,E$4:E$38,0)+COUNTIF($E$4:E35,E35)-1,0))</f>
        <v/>
      </c>
      <c r="G35" s="8"/>
      <c r="H35" s="4" t="str">
        <f>IF(ISBLANK(A35),"",IFERROR(_xlfn.RANK.EQ(G35,G$4:G$38,0+COUNTIF($G$4:G35,G35)-1),0))</f>
        <v/>
      </c>
      <c r="I35" s="8"/>
      <c r="J35" s="5" t="str">
        <f t="shared" si="0"/>
        <v/>
      </c>
      <c r="K35" s="16" t="str">
        <f>IF(ISBLANK(A35),"",_xlfn.RANK.EQ(J35,J$4:J$38,0)+COUNTIF($J$4:J35,J35)-1)</f>
        <v/>
      </c>
      <c r="L35" s="8"/>
      <c r="M35" s="4" t="str">
        <f t="shared" si="1"/>
        <v/>
      </c>
      <c r="N35" s="4" t="str">
        <f>IF(ISBLANK(A35),"",_xlfn.RANK.EQ(M35,M$4:M$38,1)+COUNTIF($M$4:M35,M35)-1)</f>
        <v/>
      </c>
      <c r="O35" s="8"/>
      <c r="P35" s="4" t="str">
        <f t="shared" si="2"/>
        <v/>
      </c>
      <c r="Q35" s="4" t="str">
        <f>IF(ISBLANK(A35),"",_xlfn.RANK.EQ(P35,P$4:P$38,1)+COUNTIF($P$4:P35,P35)-1)</f>
        <v/>
      </c>
      <c r="R35" s="17" t="str">
        <f t="shared" si="3"/>
        <v/>
      </c>
      <c r="S35" s="16" t="str">
        <f>IF(ISBLANK(A35),"",_xlfn.RANK.EQ(R35,R$4:R$38,1)+COUNTIF($R$4:R35,R35)-1)</f>
        <v/>
      </c>
    </row>
    <row r="36" spans="1:19" x14ac:dyDescent="0.25">
      <c r="A36" s="9"/>
      <c r="B36" s="8"/>
      <c r="C36" s="8"/>
      <c r="D36" s="4" t="str">
        <f>IF(ISBLANK(A36),"",_xlfn.RANK.EQ(C36,C$4:C$38,0)+COUNTIF($C$4:C36,C36)-1)</f>
        <v/>
      </c>
      <c r="E36" s="8"/>
      <c r="F36" s="4" t="str">
        <f>IF(ISBLANK(A36),"",IFERROR(_xlfn.RANK.EQ(E36,E$4:E$38,0)+COUNTIF($E$4:E36,E36)-1,0))</f>
        <v/>
      </c>
      <c r="G36" s="8"/>
      <c r="H36" s="4" t="str">
        <f>IF(ISBLANK(A36),"",IFERROR(_xlfn.RANK.EQ(G36,G$4:G$38,0+COUNTIF($G$4:G36,G36)-1),0))</f>
        <v/>
      </c>
      <c r="I36" s="8"/>
      <c r="J36" s="5" t="str">
        <f t="shared" si="0"/>
        <v/>
      </c>
      <c r="K36" s="16" t="str">
        <f>IF(ISBLANK(A36),"",_xlfn.RANK.EQ(J36,J$4:J$38,0)+COUNTIF($J$4:J36,J36)-1)</f>
        <v/>
      </c>
      <c r="L36" s="8"/>
      <c r="M36" s="4" t="str">
        <f t="shared" si="1"/>
        <v/>
      </c>
      <c r="N36" s="4" t="str">
        <f>IF(ISBLANK(A36),"",_xlfn.RANK.EQ(M36,M$4:M$38,1)+COUNTIF($M$4:M36,M36)-1)</f>
        <v/>
      </c>
      <c r="O36" s="8"/>
      <c r="P36" s="4" t="str">
        <f t="shared" si="2"/>
        <v/>
      </c>
      <c r="Q36" s="4" t="str">
        <f>IF(ISBLANK(A36),"",_xlfn.RANK.EQ(P36,P$4:P$38,1)+COUNTIF($P$4:P36,P36)-1)</f>
        <v/>
      </c>
      <c r="R36" s="17" t="str">
        <f t="shared" si="3"/>
        <v/>
      </c>
      <c r="S36" s="16" t="str">
        <f>IF(ISBLANK(A36),"",_xlfn.RANK.EQ(R36,R$4:R$38,1)+COUNTIF($R$4:R36,R36)-1)</f>
        <v/>
      </c>
    </row>
    <row r="37" spans="1:19" x14ac:dyDescent="0.25">
      <c r="A37" s="9"/>
      <c r="B37" s="8"/>
      <c r="C37" s="8"/>
      <c r="D37" s="4" t="str">
        <f>IF(ISBLANK(A37),"",_xlfn.RANK.EQ(C37,C$4:C$38,0)+COUNTIF($C$4:C37,C37)-1)</f>
        <v/>
      </c>
      <c r="E37" s="8"/>
      <c r="F37" s="4" t="str">
        <f>IF(ISBLANK(A37),"",IFERROR(_xlfn.RANK.EQ(E37,E$4:E$38,0)+COUNTIF($E$4:E37,E37)-1,0))</f>
        <v/>
      </c>
      <c r="G37" s="8"/>
      <c r="H37" s="4" t="str">
        <f>IF(ISBLANK(A37),"",IFERROR(_xlfn.RANK.EQ(G37,G$4:G$38,0+COUNTIF($G$4:G37,G37)-1),0))</f>
        <v/>
      </c>
      <c r="I37" s="8"/>
      <c r="J37" s="5" t="str">
        <f t="shared" si="0"/>
        <v/>
      </c>
      <c r="K37" s="16" t="str">
        <f>IF(ISBLANK(A37),"",_xlfn.RANK.EQ(J37,J$4:J$38,0)+COUNTIF($J$4:J37,J37)-1)</f>
        <v/>
      </c>
      <c r="L37" s="8"/>
      <c r="M37" s="4" t="str">
        <f t="shared" si="1"/>
        <v/>
      </c>
      <c r="N37" s="4" t="str">
        <f>IF(ISBLANK(A37),"",_xlfn.RANK.EQ(M37,M$4:M$38,1)+COUNTIF($M$4:M37,M37)-1)</f>
        <v/>
      </c>
      <c r="O37" s="8"/>
      <c r="P37" s="4" t="str">
        <f t="shared" si="2"/>
        <v/>
      </c>
      <c r="Q37" s="4" t="str">
        <f>IF(ISBLANK(A37),"",_xlfn.RANK.EQ(P37,P$4:P$38,1)+COUNTIF($P$4:P37,P37)-1)</f>
        <v/>
      </c>
      <c r="R37" s="17" t="str">
        <f t="shared" si="3"/>
        <v/>
      </c>
      <c r="S37" s="16" t="str">
        <f>IF(ISBLANK(A37),"",_xlfn.RANK.EQ(R37,R$4:R$38,1)+COUNTIF($R$4:R37,R37)-1)</f>
        <v/>
      </c>
    </row>
    <row r="38" spans="1:19" x14ac:dyDescent="0.25">
      <c r="A38" s="9"/>
      <c r="B38" s="8"/>
      <c r="C38" s="8"/>
      <c r="D38" s="4" t="str">
        <f>IF(ISBLANK(A38),"",_xlfn.RANK.EQ(C38,C$4:C$38,0)+COUNTIF($C$4:C38,C38)-1)</f>
        <v/>
      </c>
      <c r="E38" s="8"/>
      <c r="F38" s="4" t="str">
        <f>IF(ISBLANK(A38),"",IFERROR(_xlfn.RANK.EQ(E38,E$4:E$38,0)+COUNTIF($E$4:E38,E38)-1,0))</f>
        <v/>
      </c>
      <c r="G38" s="8"/>
      <c r="H38" s="4" t="str">
        <f>IF(ISBLANK(A38),"",IFERROR(_xlfn.RANK.EQ(G38,G$4:G$38,0+COUNTIF($G$4:G38,G38)-1),0))</f>
        <v/>
      </c>
      <c r="I38" s="8"/>
      <c r="J38" s="5" t="str">
        <f t="shared" si="0"/>
        <v/>
      </c>
      <c r="K38" s="16" t="str">
        <f>IF(ISBLANK(A38),"",_xlfn.RANK.EQ(J38,J$4:J$38,0)+COUNTIF($J$4:J38,J38)-1)</f>
        <v/>
      </c>
      <c r="L38" s="8"/>
      <c r="M38" s="4" t="str">
        <f t="shared" si="1"/>
        <v/>
      </c>
      <c r="N38" s="4" t="str">
        <f>IF(ISBLANK(A38),"",_xlfn.RANK.EQ(M38,M$4:M$38,1)+COUNTIF($M$4:M38,M38)-1)</f>
        <v/>
      </c>
      <c r="O38" s="8"/>
      <c r="P38" s="4" t="str">
        <f t="shared" si="2"/>
        <v/>
      </c>
      <c r="Q38" s="4" t="str">
        <f>IF(ISBLANK(A38),"",_xlfn.RANK.EQ(P38,P$4:P$38,1)+COUNTIF($P$4:P38,P38)-1)</f>
        <v/>
      </c>
      <c r="R38" s="17" t="str">
        <f t="shared" si="3"/>
        <v/>
      </c>
      <c r="S38" s="16" t="str">
        <f>IF(ISBLANK(A38),"",_xlfn.RANK.EQ(R38,R$4:R$38,1)+COUNTIF($R$4:R38,R38)-1)</f>
        <v/>
      </c>
    </row>
    <row r="39" spans="1:19" x14ac:dyDescent="0.25">
      <c r="C39" s="6" t="e">
        <f>AVERAGE(C4:C38)</f>
        <v>#DIV/0!</v>
      </c>
      <c r="E39" s="6" t="e">
        <f>AVERAGE(E4:E38)</f>
        <v>#DIV/0!</v>
      </c>
      <c r="G39" s="6" t="e">
        <f>AVERAGE(G4:G38)</f>
        <v>#DIV/0!</v>
      </c>
      <c r="I39" s="6" t="e">
        <f>AVERAGE(I4:I38)</f>
        <v>#DIV/0!</v>
      </c>
      <c r="J39" s="6" t="e">
        <f>AVERAGE(J4:J38)</f>
        <v>#DIV/0!</v>
      </c>
    </row>
  </sheetData>
  <sheetProtection sheet="1" objects="1" scenarios="1" selectLockedCells="1"/>
  <autoFilter ref="B3:S3" xr:uid="{1E3F106E-1E91-46F8-9A80-48F881948002}">
    <sortState xmlns:xlrd2="http://schemas.microsoft.com/office/spreadsheetml/2017/richdata2" ref="B4:S39">
      <sortCondition ref="B3"/>
    </sortState>
  </autoFilter>
  <mergeCells count="1">
    <mergeCell ref="G2:I2"/>
  </mergeCells>
  <conditionalFormatting sqref="H4:H3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:F3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:N3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:Q3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:S3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D3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K3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2C53-8B76-4E5A-8DE1-51750B9CF49C}">
  <dimension ref="A1:T39"/>
  <sheetViews>
    <sheetView topLeftCell="A3" workbookViewId="0">
      <selection activeCell="A4" sqref="A4"/>
    </sheetView>
  </sheetViews>
  <sheetFormatPr defaultRowHeight="15" x14ac:dyDescent="0.25"/>
  <cols>
    <col min="1" max="2" width="40.140625" bestFit="1" customWidth="1"/>
    <col min="3" max="3" width="12.42578125" style="1" customWidth="1"/>
    <col min="4" max="4" width="12.42578125" style="1" hidden="1" customWidth="1"/>
    <col min="5" max="5" width="16.28515625" style="1" bestFit="1" customWidth="1"/>
    <col min="6" max="6" width="18.7109375" style="1" hidden="1" customWidth="1"/>
    <col min="7" max="7" width="12.7109375" style="1" bestFit="1" customWidth="1"/>
    <col min="8" max="8" width="9.85546875" style="1" hidden="1" customWidth="1"/>
    <col min="9" max="9" width="12.7109375" style="1" bestFit="1" customWidth="1"/>
    <col min="10" max="10" width="9.85546875" style="1" hidden="1" customWidth="1"/>
    <col min="11" max="11" width="9.7109375" style="1" hidden="1" customWidth="1"/>
    <col min="12" max="12" width="18.28515625" bestFit="1" customWidth="1"/>
    <col min="13" max="13" width="10.5703125" hidden="1" customWidth="1"/>
    <col min="14" max="14" width="10.42578125" hidden="1" customWidth="1"/>
    <col min="15" max="15" width="26.85546875" bestFit="1" customWidth="1"/>
    <col min="16" max="16" width="14.28515625" hidden="1" customWidth="1"/>
    <col min="17" max="17" width="10.42578125" hidden="1" customWidth="1"/>
    <col min="18" max="18" width="9.5703125" hidden="1" customWidth="1"/>
    <col min="19" max="19" width="10.5703125" bestFit="1" customWidth="1"/>
  </cols>
  <sheetData>
    <row r="1" spans="1:20" x14ac:dyDescent="0.25">
      <c r="C1" s="2"/>
      <c r="D1" s="2">
        <v>0.05</v>
      </c>
      <c r="E1" s="2"/>
      <c r="F1" s="2">
        <v>0.15</v>
      </c>
      <c r="G1" s="2"/>
      <c r="H1" s="2">
        <v>0.05</v>
      </c>
      <c r="I1" s="2"/>
      <c r="J1" s="2"/>
      <c r="K1" s="2">
        <v>0.15</v>
      </c>
      <c r="L1" s="2"/>
      <c r="N1" s="2">
        <v>0.3</v>
      </c>
      <c r="O1" s="2"/>
      <c r="Q1" s="2">
        <v>0.3</v>
      </c>
      <c r="T1" s="11"/>
    </row>
    <row r="2" spans="1:20" x14ac:dyDescent="0.25">
      <c r="C2" s="10"/>
      <c r="D2" s="10"/>
      <c r="E2" s="10"/>
      <c r="F2" s="10"/>
      <c r="G2" s="18" t="s">
        <v>4</v>
      </c>
      <c r="H2" s="18"/>
      <c r="I2" s="18"/>
      <c r="J2" s="10"/>
      <c r="K2" s="10"/>
      <c r="L2" s="14" t="s">
        <v>20</v>
      </c>
    </row>
    <row r="3" spans="1:20" x14ac:dyDescent="0.25">
      <c r="A3" s="3" t="s">
        <v>5</v>
      </c>
      <c r="B3" s="3" t="s">
        <v>6</v>
      </c>
      <c r="C3" s="3" t="s">
        <v>0</v>
      </c>
      <c r="D3" s="3" t="s">
        <v>8</v>
      </c>
      <c r="E3" s="3" t="s">
        <v>1</v>
      </c>
      <c r="F3" s="3" t="s">
        <v>9</v>
      </c>
      <c r="G3" s="3" t="s">
        <v>2</v>
      </c>
      <c r="H3" s="3" t="s">
        <v>10</v>
      </c>
      <c r="I3" s="3" t="s">
        <v>3</v>
      </c>
      <c r="J3" s="3" t="s">
        <v>11</v>
      </c>
      <c r="K3" s="12" t="s">
        <v>14</v>
      </c>
      <c r="L3" s="15" t="s">
        <v>7</v>
      </c>
      <c r="M3" s="13" t="s">
        <v>12</v>
      </c>
      <c r="N3" s="3" t="s">
        <v>15</v>
      </c>
      <c r="O3" s="3" t="s">
        <v>19</v>
      </c>
      <c r="P3" s="3" t="s">
        <v>13</v>
      </c>
      <c r="Q3" s="3" t="s">
        <v>18</v>
      </c>
      <c r="R3" s="7" t="s">
        <v>17</v>
      </c>
      <c r="S3" s="7" t="s">
        <v>16</v>
      </c>
    </row>
    <row r="4" spans="1:20" x14ac:dyDescent="0.25">
      <c r="A4" s="9"/>
      <c r="B4" s="8"/>
      <c r="C4" s="8"/>
      <c r="D4" s="4" t="str">
        <f>IF(ISBLANK(A4),"",_xlfn.RANK.EQ(C4,C$4:C$38,0)+COUNTIF($C$4:C4,C4)-1)</f>
        <v/>
      </c>
      <c r="E4" s="8"/>
      <c r="F4" s="4" t="str">
        <f>IF(ISBLANK(A4),"",IFERROR(_xlfn.RANK.EQ(E4,E$4:E$38,0)+COUNTIF($E$4:E4,E4)-1,0))</f>
        <v/>
      </c>
      <c r="G4" s="8"/>
      <c r="H4" s="4" t="str">
        <f>IF(ISBLANK(A4),"",IFERROR(_xlfn.RANK.EQ(G4,G$4:G$38,0+COUNTIF($G$4:G4,G4)-1),0))</f>
        <v/>
      </c>
      <c r="I4" s="8"/>
      <c r="J4" s="5" t="str">
        <f>IF(ISBLANK(A4),"",I4/3)</f>
        <v/>
      </c>
      <c r="K4" s="16" t="str">
        <f>IF(ISBLANK(A4),"",_xlfn.RANK.EQ(J4,J$4:J$38,0)+COUNTIF($J$4:J4,J4)-1)</f>
        <v/>
      </c>
      <c r="L4" s="8"/>
      <c r="M4" s="4" t="str">
        <f>IF(ISBLANK(A4),"",IF(L4="Y",SUM(D4,F4,H4,K4),IF(L4="N",SUM(50,D4,F4,H4,K4),0)))</f>
        <v/>
      </c>
      <c r="N4" s="4" t="str">
        <f>IF(ISBLANK(A4),"",_xlfn.RANK.EQ(M4,M$4:M$38,1)+COUNTIF($M$4:M4,M4)-1)</f>
        <v/>
      </c>
      <c r="O4" s="8"/>
      <c r="P4" s="4" t="str">
        <f>IF(ISBLANK(A4),"",IF(O4="N",SUM(50,D4,F4,H4,K4),IF(O4="Y",SUM(D4,F4,H4,K4),0)))</f>
        <v/>
      </c>
      <c r="Q4" s="4" t="str">
        <f>IF(ISBLANK(A4),"",_xlfn.RANK.EQ(P4,P$4:P$38,1)+COUNTIF($P$4:P4,P4)-1)</f>
        <v/>
      </c>
      <c r="R4" s="17" t="str">
        <f>IF(ISBLANK(A4),"",SUM(D4*$D$1,F4*$F$1,H4*$H$1,K4*$K$1,N4*$N$1,Q4*$Q$1)/SUM($D$1,$F$1,$H$1,$K$1,$N$1,$Q$1))</f>
        <v/>
      </c>
      <c r="S4" s="16" t="str">
        <f>IF(ISBLANK(A4),"",_xlfn.RANK.EQ(R4,R$4:R$38,1)+COUNTIF($R$4:R4,R4)-1)</f>
        <v/>
      </c>
    </row>
    <row r="5" spans="1:20" x14ac:dyDescent="0.25">
      <c r="A5" s="9"/>
      <c r="B5" s="8"/>
      <c r="C5" s="8"/>
      <c r="D5" s="4" t="str">
        <f>IF(ISBLANK(A5),"",_xlfn.RANK.EQ(C5,C$4:C$38,0)+COUNTIF($C$4:C5,C5)-1)</f>
        <v/>
      </c>
      <c r="E5" s="8"/>
      <c r="F5" s="4" t="str">
        <f>IF(ISBLANK(A5),"",IFERROR(_xlfn.RANK.EQ(E5,E$4:E$38,0)+COUNTIF($E$4:E5,E5)-1,0))</f>
        <v/>
      </c>
      <c r="G5" s="8"/>
      <c r="H5" s="4" t="str">
        <f>IF(ISBLANK(A5),"",IFERROR(_xlfn.RANK.EQ(G5,G$4:G$38,0+COUNTIF($G$4:G5,G5)-1),0))</f>
        <v/>
      </c>
      <c r="I5" s="8"/>
      <c r="J5" s="5" t="str">
        <f t="shared" ref="J5:J38" si="0">IF(ISBLANK(A5),"",I5/3)</f>
        <v/>
      </c>
      <c r="K5" s="16" t="str">
        <f>IF(ISBLANK(A5),"",_xlfn.RANK.EQ(J5,J$4:J$38,0)+COUNTIF($J$4:J5,J5)-1)</f>
        <v/>
      </c>
      <c r="L5" s="8"/>
      <c r="M5" s="4" t="str">
        <f t="shared" ref="M5:M38" si="1">IF(ISBLANK(A5),"",IF(L5="Y",SUM(D5,F5,H5,K5),IF(L5="N",SUM(50,D5,F5,H5,K5),0)))</f>
        <v/>
      </c>
      <c r="N5" s="4" t="str">
        <f>IF(ISBLANK(A5),"",_xlfn.RANK.EQ(M5,M$4:M$38,1)+COUNTIF($M$4:M5,M5)-1)</f>
        <v/>
      </c>
      <c r="O5" s="8"/>
      <c r="P5" s="4" t="str">
        <f t="shared" ref="P5:P38" si="2">IF(ISBLANK(A5),"",IF(O5="N",SUM(50,D5,F5,H5,K5),IF(O5="Y",SUM(D5,F5,H5,K5),0)))</f>
        <v/>
      </c>
      <c r="Q5" s="4" t="str">
        <f>IF(ISBLANK(A5),"",_xlfn.RANK.EQ(P5,P$4:P$38,1)+COUNTIF($P$4:P5,P5)-1)</f>
        <v/>
      </c>
      <c r="R5" s="17" t="str">
        <f t="shared" ref="R5:R38" si="3">IF(ISBLANK(A5),"",SUM(D5*$D$1,F5*$F$1,H5*$H$1,K5*$K$1,N5*$N$1,Q5*$Q$1)/SUM($D$1,$F$1,$H$1,$K$1,$N$1,$Q$1))</f>
        <v/>
      </c>
      <c r="S5" s="16" t="str">
        <f>IF(ISBLANK(A5),"",_xlfn.RANK.EQ(R5,R$4:R$38,1)+COUNTIF($R$4:R5,R5)-1)</f>
        <v/>
      </c>
    </row>
    <row r="6" spans="1:20" x14ac:dyDescent="0.25">
      <c r="A6" s="9"/>
      <c r="B6" s="8"/>
      <c r="C6" s="8"/>
      <c r="D6" s="4" t="str">
        <f>IF(ISBLANK(A6),"",_xlfn.RANK.EQ(C6,C$4:C$38,0)+COUNTIF($C$4:C6,C6)-1)</f>
        <v/>
      </c>
      <c r="E6" s="8"/>
      <c r="F6" s="4" t="str">
        <f>IF(ISBLANK(A6),"",IFERROR(_xlfn.RANK.EQ(E6,E$4:E$38,0)+COUNTIF($E$4:E6,E6)-1,0))</f>
        <v/>
      </c>
      <c r="G6" s="8"/>
      <c r="H6" s="4" t="str">
        <f>IF(ISBLANK(A6),"",IFERROR(_xlfn.RANK.EQ(G6,G$4:G$38,0+COUNTIF($G$4:G6,G6)-1),0))</f>
        <v/>
      </c>
      <c r="I6" s="8"/>
      <c r="J6" s="5" t="str">
        <f t="shared" si="0"/>
        <v/>
      </c>
      <c r="K6" s="16" t="str">
        <f>IF(ISBLANK(A6),"",_xlfn.RANK.EQ(J6,J$4:J$38,0)+COUNTIF($J$4:J6,J6)-1)</f>
        <v/>
      </c>
      <c r="L6" s="8"/>
      <c r="M6" s="4" t="str">
        <f t="shared" si="1"/>
        <v/>
      </c>
      <c r="N6" s="4" t="str">
        <f>IF(ISBLANK(A6),"",_xlfn.RANK.EQ(M6,M$4:M$38,1)+COUNTIF($M$4:M6,M6)-1)</f>
        <v/>
      </c>
      <c r="O6" s="8"/>
      <c r="P6" s="4" t="str">
        <f t="shared" si="2"/>
        <v/>
      </c>
      <c r="Q6" s="4" t="str">
        <f>IF(ISBLANK(A6),"",_xlfn.RANK.EQ(P6,P$4:P$38,1)+COUNTIF($P$4:P6,P6)-1)</f>
        <v/>
      </c>
      <c r="R6" s="17" t="str">
        <f t="shared" si="3"/>
        <v/>
      </c>
      <c r="S6" s="16" t="str">
        <f>IF(ISBLANK(A6),"",_xlfn.RANK.EQ(R6,R$4:R$38,1)+COUNTIF($R$4:R6,R6)-1)</f>
        <v/>
      </c>
    </row>
    <row r="7" spans="1:20" x14ac:dyDescent="0.25">
      <c r="A7" s="9"/>
      <c r="B7" s="8"/>
      <c r="C7" s="8"/>
      <c r="D7" s="4" t="str">
        <f>IF(ISBLANK(A7),"",_xlfn.RANK.EQ(C7,C$4:C$38,0)+COUNTIF($C$4:C7,C7)-1)</f>
        <v/>
      </c>
      <c r="E7" s="8"/>
      <c r="F7" s="4" t="str">
        <f>IF(ISBLANK(A7),"",IFERROR(_xlfn.RANK.EQ(E7,E$4:E$38,0)+COUNTIF($E$4:E7,E7)-1,0))</f>
        <v/>
      </c>
      <c r="G7" s="8"/>
      <c r="H7" s="4" t="str">
        <f>IF(ISBLANK(A7),"",IFERROR(_xlfn.RANK.EQ(G7,G$4:G$38,0+COUNTIF($G$4:G7,G7)-1),0))</f>
        <v/>
      </c>
      <c r="I7" s="8"/>
      <c r="J7" s="5" t="str">
        <f t="shared" si="0"/>
        <v/>
      </c>
      <c r="K7" s="16" t="str">
        <f>IF(ISBLANK(A7),"",_xlfn.RANK.EQ(J7,J$4:J$38,0)+COUNTIF($J$4:J7,J7)-1)</f>
        <v/>
      </c>
      <c r="L7" s="8"/>
      <c r="M7" s="4" t="str">
        <f t="shared" si="1"/>
        <v/>
      </c>
      <c r="N7" s="4" t="str">
        <f>IF(ISBLANK(A7),"",_xlfn.RANK.EQ(M7,M$4:M$38,1)+COUNTIF($M$4:M7,M7)-1)</f>
        <v/>
      </c>
      <c r="O7" s="8"/>
      <c r="P7" s="4" t="str">
        <f t="shared" si="2"/>
        <v/>
      </c>
      <c r="Q7" s="4" t="str">
        <f>IF(ISBLANK(A7),"",_xlfn.RANK.EQ(P7,P$4:P$38,1)+COUNTIF($P$4:P7,P7)-1)</f>
        <v/>
      </c>
      <c r="R7" s="17" t="str">
        <f t="shared" si="3"/>
        <v/>
      </c>
      <c r="S7" s="16" t="str">
        <f>IF(ISBLANK(A7),"",_xlfn.RANK.EQ(R7,R$4:R$38,1)+COUNTIF($R$4:R7,R7)-1)</f>
        <v/>
      </c>
    </row>
    <row r="8" spans="1:20" x14ac:dyDescent="0.25">
      <c r="A8" s="9"/>
      <c r="B8" s="8"/>
      <c r="C8" s="8"/>
      <c r="D8" s="4" t="str">
        <f>IF(ISBLANK(A8),"",_xlfn.RANK.EQ(C8,C$4:C$38,0)+COUNTIF($C$4:C8,C8)-1)</f>
        <v/>
      </c>
      <c r="E8" s="8"/>
      <c r="F8" s="4" t="str">
        <f>IF(ISBLANK(A8),"",IFERROR(_xlfn.RANK.EQ(E8,E$4:E$38,0)+COUNTIF($E$4:E8,E8)-1,0))</f>
        <v/>
      </c>
      <c r="G8" s="8"/>
      <c r="H8" s="4" t="str">
        <f>IF(ISBLANK(A8),"",IFERROR(_xlfn.RANK.EQ(G8,G$4:G$38,0+COUNTIF($G$4:G8,G8)-1),0))</f>
        <v/>
      </c>
      <c r="I8" s="8"/>
      <c r="J8" s="5" t="str">
        <f t="shared" si="0"/>
        <v/>
      </c>
      <c r="K8" s="16" t="str">
        <f>IF(ISBLANK(A8),"",_xlfn.RANK.EQ(J8,J$4:J$38,0)+COUNTIF($J$4:J8,J8)-1)</f>
        <v/>
      </c>
      <c r="L8" s="8"/>
      <c r="M8" s="4" t="str">
        <f t="shared" si="1"/>
        <v/>
      </c>
      <c r="N8" s="4" t="str">
        <f>IF(ISBLANK(A8),"",_xlfn.RANK.EQ(M8,M$4:M$38,1)+COUNTIF($M$4:M8,M8)-1)</f>
        <v/>
      </c>
      <c r="O8" s="8"/>
      <c r="P8" s="4" t="str">
        <f t="shared" si="2"/>
        <v/>
      </c>
      <c r="Q8" s="4" t="str">
        <f>IF(ISBLANK(A8),"",_xlfn.RANK.EQ(P8,P$4:P$38,1)+COUNTIF($P$4:P8,P8)-1)</f>
        <v/>
      </c>
      <c r="R8" s="17" t="str">
        <f t="shared" si="3"/>
        <v/>
      </c>
      <c r="S8" s="16" t="str">
        <f>IF(ISBLANK(A8),"",_xlfn.RANK.EQ(R8,R$4:R$38,1)+COUNTIF($R$4:R8,R8)-1)</f>
        <v/>
      </c>
    </row>
    <row r="9" spans="1:20" x14ac:dyDescent="0.25">
      <c r="A9" s="9"/>
      <c r="B9" s="8"/>
      <c r="C9" s="8"/>
      <c r="D9" s="4" t="str">
        <f>IF(ISBLANK(A9),"",_xlfn.RANK.EQ(C9,C$4:C$38,0)+COUNTIF($C$4:C9,C9)-1)</f>
        <v/>
      </c>
      <c r="E9" s="8"/>
      <c r="F9" s="4" t="str">
        <f>IF(ISBLANK(A9),"",IFERROR(_xlfn.RANK.EQ(E9,E$4:E$38,0)+COUNTIF($E$4:E9,E9)-1,0))</f>
        <v/>
      </c>
      <c r="G9" s="8"/>
      <c r="H9" s="4" t="str">
        <f>IF(ISBLANK(A9),"",IFERROR(_xlfn.RANK.EQ(G9,G$4:G$38,0+COUNTIF($G$4:G9,G9)-1),0))</f>
        <v/>
      </c>
      <c r="I9" s="8"/>
      <c r="J9" s="5" t="str">
        <f t="shared" si="0"/>
        <v/>
      </c>
      <c r="K9" s="16" t="str">
        <f>IF(ISBLANK(A9),"",_xlfn.RANK.EQ(J9,J$4:J$38,0)+COUNTIF($J$4:J9,J9)-1)</f>
        <v/>
      </c>
      <c r="L9" s="8"/>
      <c r="M9" s="4" t="str">
        <f t="shared" si="1"/>
        <v/>
      </c>
      <c r="N9" s="4" t="str">
        <f>IF(ISBLANK(A9),"",_xlfn.RANK.EQ(M9,M$4:M$38,1)+COUNTIF($M$4:M9,M9)-1)</f>
        <v/>
      </c>
      <c r="O9" s="8"/>
      <c r="P9" s="4" t="str">
        <f t="shared" si="2"/>
        <v/>
      </c>
      <c r="Q9" s="4" t="str">
        <f>IF(ISBLANK(A9),"",_xlfn.RANK.EQ(P9,P$4:P$38,1)+COUNTIF($P$4:P9,P9)-1)</f>
        <v/>
      </c>
      <c r="R9" s="17" t="str">
        <f t="shared" si="3"/>
        <v/>
      </c>
      <c r="S9" s="16" t="str">
        <f>IF(ISBLANK(A9),"",_xlfn.RANK.EQ(R9,R$4:R$38,1)+COUNTIF($R$4:R9,R9)-1)</f>
        <v/>
      </c>
    </row>
    <row r="10" spans="1:20" x14ac:dyDescent="0.25">
      <c r="A10" s="9"/>
      <c r="B10" s="8"/>
      <c r="C10" s="8"/>
      <c r="D10" s="4" t="str">
        <f>IF(ISBLANK(A10),"",_xlfn.RANK.EQ(C10,C$4:C$38,0)+COUNTIF($C$4:C10,C10)-1)</f>
        <v/>
      </c>
      <c r="E10" s="8"/>
      <c r="F10" s="4" t="str">
        <f>IF(ISBLANK(A10),"",IFERROR(_xlfn.RANK.EQ(E10,E$4:E$38,0)+COUNTIF($E$4:E10,E10)-1,0))</f>
        <v/>
      </c>
      <c r="G10" s="8"/>
      <c r="H10" s="4" t="str">
        <f>IF(ISBLANK(A10),"",IFERROR(_xlfn.RANK.EQ(G10,G$4:G$38,0+COUNTIF($G$4:G10,G10)-1),0))</f>
        <v/>
      </c>
      <c r="I10" s="8"/>
      <c r="J10" s="5" t="str">
        <f t="shared" si="0"/>
        <v/>
      </c>
      <c r="K10" s="16" t="str">
        <f>IF(ISBLANK(A10),"",_xlfn.RANK.EQ(J10,J$4:J$38,0)+COUNTIF($J$4:J10,J10)-1)</f>
        <v/>
      </c>
      <c r="L10" s="8"/>
      <c r="M10" s="4" t="str">
        <f t="shared" si="1"/>
        <v/>
      </c>
      <c r="N10" s="4" t="str">
        <f>IF(ISBLANK(A10),"",_xlfn.RANK.EQ(M10,M$4:M$38,1)+COUNTIF($M$4:M10,M10)-1)</f>
        <v/>
      </c>
      <c r="O10" s="8"/>
      <c r="P10" s="4" t="str">
        <f t="shared" si="2"/>
        <v/>
      </c>
      <c r="Q10" s="4" t="str">
        <f>IF(ISBLANK(A10),"",_xlfn.RANK.EQ(P10,P$4:P$38,1)+COUNTIF($P$4:P10,P10)-1)</f>
        <v/>
      </c>
      <c r="R10" s="17" t="str">
        <f t="shared" si="3"/>
        <v/>
      </c>
      <c r="S10" s="16" t="str">
        <f>IF(ISBLANK(A10),"",_xlfn.RANK.EQ(R10,R$4:R$38,1)+COUNTIF($R$4:R10,R10)-1)</f>
        <v/>
      </c>
    </row>
    <row r="11" spans="1:20" x14ac:dyDescent="0.25">
      <c r="A11" s="9"/>
      <c r="B11" s="8"/>
      <c r="C11" s="8"/>
      <c r="D11" s="4" t="str">
        <f>IF(ISBLANK(A11),"",_xlfn.RANK.EQ(C11,C$4:C$38,0)+COUNTIF($C$4:C11,C11)-1)</f>
        <v/>
      </c>
      <c r="E11" s="8"/>
      <c r="F11" s="4" t="str">
        <f>IF(ISBLANK(A11),"",IFERROR(_xlfn.RANK.EQ(E11,E$4:E$38,0)+COUNTIF($E$4:E11,E11)-1,0))</f>
        <v/>
      </c>
      <c r="G11" s="8"/>
      <c r="H11" s="4" t="str">
        <f>IF(ISBLANK(A11),"",IFERROR(_xlfn.RANK.EQ(G11,G$4:G$38,0+COUNTIF($G$4:G11,G11)-1),0))</f>
        <v/>
      </c>
      <c r="I11" s="8"/>
      <c r="J11" s="5" t="str">
        <f t="shared" si="0"/>
        <v/>
      </c>
      <c r="K11" s="16" t="str">
        <f>IF(ISBLANK(A11),"",_xlfn.RANK.EQ(J11,J$4:J$38,0)+COUNTIF($J$4:J11,J11)-1)</f>
        <v/>
      </c>
      <c r="L11" s="8"/>
      <c r="M11" s="4" t="str">
        <f t="shared" si="1"/>
        <v/>
      </c>
      <c r="N11" s="4" t="str">
        <f>IF(ISBLANK(A11),"",_xlfn.RANK.EQ(M11,M$4:M$38,1)+COUNTIF($M$4:M11,M11)-1)</f>
        <v/>
      </c>
      <c r="O11" s="8"/>
      <c r="P11" s="4" t="str">
        <f t="shared" si="2"/>
        <v/>
      </c>
      <c r="Q11" s="4" t="str">
        <f>IF(ISBLANK(A11),"",_xlfn.RANK.EQ(P11,P$4:P$38,1)+COUNTIF($P$4:P11,P11)-1)</f>
        <v/>
      </c>
      <c r="R11" s="17" t="str">
        <f t="shared" si="3"/>
        <v/>
      </c>
      <c r="S11" s="16" t="str">
        <f>IF(ISBLANK(A11),"",_xlfn.RANK.EQ(R11,R$4:R$38,1)+COUNTIF($R$4:R11,R11)-1)</f>
        <v/>
      </c>
    </row>
    <row r="12" spans="1:20" x14ac:dyDescent="0.25">
      <c r="A12" s="9"/>
      <c r="B12" s="8"/>
      <c r="C12" s="8"/>
      <c r="D12" s="4" t="str">
        <f>IF(ISBLANK(A12),"",_xlfn.RANK.EQ(C12,C$4:C$38,0)+COUNTIF($C$4:C12,C12)-1)</f>
        <v/>
      </c>
      <c r="E12" s="8"/>
      <c r="F12" s="4" t="str">
        <f>IF(ISBLANK(A12),"",IFERROR(_xlfn.RANK.EQ(E12,E$4:E$38,0)+COUNTIF($E$4:E12,E12)-1,0))</f>
        <v/>
      </c>
      <c r="G12" s="8"/>
      <c r="H12" s="4" t="str">
        <f>IF(ISBLANK(A12),"",IFERROR(_xlfn.RANK.EQ(G12,G$4:G$38,0+COUNTIF($G$4:G12,G12)-1),0))</f>
        <v/>
      </c>
      <c r="I12" s="8"/>
      <c r="J12" s="5" t="str">
        <f t="shared" si="0"/>
        <v/>
      </c>
      <c r="K12" s="16" t="str">
        <f>IF(ISBLANK(A12),"",_xlfn.RANK.EQ(J12,J$4:J$38,0)+COUNTIF($J$4:J12,J12)-1)</f>
        <v/>
      </c>
      <c r="L12" s="8"/>
      <c r="M12" s="4" t="str">
        <f t="shared" si="1"/>
        <v/>
      </c>
      <c r="N12" s="4" t="str">
        <f>IF(ISBLANK(A12),"",_xlfn.RANK.EQ(M12,M$4:M$38,1)+COUNTIF($M$4:M12,M12)-1)</f>
        <v/>
      </c>
      <c r="O12" s="8"/>
      <c r="P12" s="4" t="str">
        <f t="shared" si="2"/>
        <v/>
      </c>
      <c r="Q12" s="4" t="str">
        <f>IF(ISBLANK(A12),"",_xlfn.RANK.EQ(P12,P$4:P$38,1)+COUNTIF($P$4:P12,P12)-1)</f>
        <v/>
      </c>
      <c r="R12" s="17" t="str">
        <f t="shared" si="3"/>
        <v/>
      </c>
      <c r="S12" s="16" t="str">
        <f>IF(ISBLANK(A12),"",_xlfn.RANK.EQ(R12,R$4:R$38,1)+COUNTIF($R$4:R12,R12)-1)</f>
        <v/>
      </c>
    </row>
    <row r="13" spans="1:20" x14ac:dyDescent="0.25">
      <c r="A13" s="9"/>
      <c r="B13" s="8"/>
      <c r="C13" s="8"/>
      <c r="D13" s="4" t="str">
        <f>IF(ISBLANK(A13),"",_xlfn.RANK.EQ(C13,C$4:C$38,0)+COUNTIF($C$4:C13,C13)-1)</f>
        <v/>
      </c>
      <c r="E13" s="8"/>
      <c r="F13" s="4" t="str">
        <f>IF(ISBLANK(A13),"",IFERROR(_xlfn.RANK.EQ(E13,E$4:E$38,0)+COUNTIF($E$4:E13,E13)-1,0))</f>
        <v/>
      </c>
      <c r="G13" s="8"/>
      <c r="H13" s="4" t="str">
        <f>IF(ISBLANK(A13),"",IFERROR(_xlfn.RANK.EQ(G13,G$4:G$38,0+COUNTIF($G$4:G13,G13)-1),0))</f>
        <v/>
      </c>
      <c r="I13" s="8"/>
      <c r="J13" s="5" t="str">
        <f t="shared" si="0"/>
        <v/>
      </c>
      <c r="K13" s="16" t="str">
        <f>IF(ISBLANK(A13),"",_xlfn.RANK.EQ(J13,J$4:J$38,0)+COUNTIF($J$4:J13,J13)-1)</f>
        <v/>
      </c>
      <c r="L13" s="8"/>
      <c r="M13" s="4" t="str">
        <f t="shared" si="1"/>
        <v/>
      </c>
      <c r="N13" s="4" t="str">
        <f>IF(ISBLANK(A13),"",_xlfn.RANK.EQ(M13,M$4:M$38,1)+COUNTIF($M$4:M13,M13)-1)</f>
        <v/>
      </c>
      <c r="O13" s="8"/>
      <c r="P13" s="4" t="str">
        <f t="shared" si="2"/>
        <v/>
      </c>
      <c r="Q13" s="4" t="str">
        <f>IF(ISBLANK(A13),"",_xlfn.RANK.EQ(P13,P$4:P$38,1)+COUNTIF($P$4:P13,P13)-1)</f>
        <v/>
      </c>
      <c r="R13" s="17" t="str">
        <f t="shared" si="3"/>
        <v/>
      </c>
      <c r="S13" s="16" t="str">
        <f>IF(ISBLANK(A13),"",_xlfn.RANK.EQ(R13,R$4:R$38,1)+COUNTIF($R$4:R13,R13)-1)</f>
        <v/>
      </c>
    </row>
    <row r="14" spans="1:20" x14ac:dyDescent="0.25">
      <c r="A14" s="9"/>
      <c r="B14" s="8"/>
      <c r="C14" s="8"/>
      <c r="D14" s="4" t="str">
        <f>IF(ISBLANK(A14),"",_xlfn.RANK.EQ(C14,C$4:C$38,0)+COUNTIF($C$4:C14,C14)-1)</f>
        <v/>
      </c>
      <c r="E14" s="8"/>
      <c r="F14" s="4" t="str">
        <f>IF(ISBLANK(A14),"",IFERROR(_xlfn.RANK.EQ(E14,E$4:E$38,0)+COUNTIF($E$4:E14,E14)-1,0))</f>
        <v/>
      </c>
      <c r="G14" s="8"/>
      <c r="H14" s="4" t="str">
        <f>IF(ISBLANK(A14),"",IFERROR(_xlfn.RANK.EQ(G14,G$4:G$38,0+COUNTIF($G$4:G14,G14)-1),0))</f>
        <v/>
      </c>
      <c r="I14" s="8"/>
      <c r="J14" s="5" t="str">
        <f t="shared" si="0"/>
        <v/>
      </c>
      <c r="K14" s="16" t="str">
        <f>IF(ISBLANK(A14),"",_xlfn.RANK.EQ(J14,J$4:J$38,0)+COUNTIF($J$4:J14,J14)-1)</f>
        <v/>
      </c>
      <c r="L14" s="8"/>
      <c r="M14" s="4" t="str">
        <f t="shared" si="1"/>
        <v/>
      </c>
      <c r="N14" s="4" t="str">
        <f>IF(ISBLANK(A14),"",_xlfn.RANK.EQ(M14,M$4:M$38,1)+COUNTIF($M$4:M14,M14)-1)</f>
        <v/>
      </c>
      <c r="O14" s="8"/>
      <c r="P14" s="4" t="str">
        <f t="shared" si="2"/>
        <v/>
      </c>
      <c r="Q14" s="4" t="str">
        <f>IF(ISBLANK(A14),"",_xlfn.RANK.EQ(P14,P$4:P$38,1)+COUNTIF($P$4:P14,P14)-1)</f>
        <v/>
      </c>
      <c r="R14" s="17" t="str">
        <f t="shared" si="3"/>
        <v/>
      </c>
      <c r="S14" s="16" t="str">
        <f>IF(ISBLANK(A14),"",_xlfn.RANK.EQ(R14,R$4:R$38,1)+COUNTIF($R$4:R14,R14)-1)</f>
        <v/>
      </c>
    </row>
    <row r="15" spans="1:20" x14ac:dyDescent="0.25">
      <c r="A15" s="9"/>
      <c r="B15" s="8"/>
      <c r="C15" s="8"/>
      <c r="D15" s="4" t="str">
        <f>IF(ISBLANK(A15),"",_xlfn.RANK.EQ(C15,C$4:C$38,0)+COUNTIF($C$4:C15,C15)-1)</f>
        <v/>
      </c>
      <c r="E15" s="8"/>
      <c r="F15" s="4" t="str">
        <f>IF(ISBLANK(A15),"",IFERROR(_xlfn.RANK.EQ(E15,E$4:E$38,0)+COUNTIF($E$4:E15,E15)-1,0))</f>
        <v/>
      </c>
      <c r="G15" s="8"/>
      <c r="H15" s="4" t="str">
        <f>IF(ISBLANK(A15),"",IFERROR(_xlfn.RANK.EQ(G15,G$4:G$38,0+COUNTIF($G$4:G15,G15)-1),0))</f>
        <v/>
      </c>
      <c r="I15" s="8"/>
      <c r="J15" s="5" t="str">
        <f t="shared" si="0"/>
        <v/>
      </c>
      <c r="K15" s="16" t="str">
        <f>IF(ISBLANK(A15),"",_xlfn.RANK.EQ(J15,J$4:J$38,0)+COUNTIF($J$4:J15,J15)-1)</f>
        <v/>
      </c>
      <c r="L15" s="8"/>
      <c r="M15" s="4" t="str">
        <f t="shared" si="1"/>
        <v/>
      </c>
      <c r="N15" s="4" t="str">
        <f>IF(ISBLANK(A15),"",_xlfn.RANK.EQ(M15,M$4:M$38,1)+COUNTIF($M$4:M15,M15)-1)</f>
        <v/>
      </c>
      <c r="O15" s="8"/>
      <c r="P15" s="4" t="str">
        <f t="shared" si="2"/>
        <v/>
      </c>
      <c r="Q15" s="4" t="str">
        <f>IF(ISBLANK(A15),"",_xlfn.RANK.EQ(P15,P$4:P$38,1)+COUNTIF($P$4:P15,P15)-1)</f>
        <v/>
      </c>
      <c r="R15" s="17" t="str">
        <f t="shared" si="3"/>
        <v/>
      </c>
      <c r="S15" s="16" t="str">
        <f>IF(ISBLANK(A15),"",_xlfn.RANK.EQ(R15,R$4:R$38,1)+COUNTIF($R$4:R15,R15)-1)</f>
        <v/>
      </c>
    </row>
    <row r="16" spans="1:20" x14ac:dyDescent="0.25">
      <c r="A16" s="9"/>
      <c r="B16" s="8"/>
      <c r="C16" s="8"/>
      <c r="D16" s="4" t="str">
        <f>IF(ISBLANK(A16),"",_xlfn.RANK.EQ(C16,C$4:C$38,0)+COUNTIF($C$4:C16,C16)-1)</f>
        <v/>
      </c>
      <c r="E16" s="8"/>
      <c r="F16" s="4" t="str">
        <f>IF(ISBLANK(A16),"",IFERROR(_xlfn.RANK.EQ(E16,E$4:E$38,0)+COUNTIF($E$4:E16,E16)-1,0))</f>
        <v/>
      </c>
      <c r="G16" s="8"/>
      <c r="H16" s="4" t="str">
        <f>IF(ISBLANK(A16),"",IFERROR(_xlfn.RANK.EQ(G16,G$4:G$38,0+COUNTIF($G$4:G16,G16)-1),0))</f>
        <v/>
      </c>
      <c r="I16" s="8"/>
      <c r="J16" s="5" t="str">
        <f t="shared" si="0"/>
        <v/>
      </c>
      <c r="K16" s="16" t="str">
        <f>IF(ISBLANK(A16),"",_xlfn.RANK.EQ(J16,J$4:J$38,0)+COUNTIF($J$4:J16,J16)-1)</f>
        <v/>
      </c>
      <c r="L16" s="8"/>
      <c r="M16" s="4" t="str">
        <f t="shared" si="1"/>
        <v/>
      </c>
      <c r="N16" s="4" t="str">
        <f>IF(ISBLANK(A16),"",_xlfn.RANK.EQ(M16,M$4:M$38,1)+COUNTIF($M$4:M16,M16)-1)</f>
        <v/>
      </c>
      <c r="O16" s="8"/>
      <c r="P16" s="4" t="str">
        <f t="shared" si="2"/>
        <v/>
      </c>
      <c r="Q16" s="4" t="str">
        <f>IF(ISBLANK(A16),"",_xlfn.RANK.EQ(P16,P$4:P$38,1)+COUNTIF($P$4:P16,P16)-1)</f>
        <v/>
      </c>
      <c r="R16" s="17" t="str">
        <f t="shared" si="3"/>
        <v/>
      </c>
      <c r="S16" s="16" t="str">
        <f>IF(ISBLANK(A16),"",_xlfn.RANK.EQ(R16,R$4:R$38,1)+COUNTIF($R$4:R16,R16)-1)</f>
        <v/>
      </c>
    </row>
    <row r="17" spans="1:19" x14ac:dyDescent="0.25">
      <c r="A17" s="9"/>
      <c r="B17" s="8"/>
      <c r="C17" s="8"/>
      <c r="D17" s="4" t="str">
        <f>IF(ISBLANK(A17),"",_xlfn.RANK.EQ(C17,C$4:C$38,0)+COUNTIF($C$4:C17,C17)-1)</f>
        <v/>
      </c>
      <c r="E17" s="8"/>
      <c r="F17" s="4" t="str">
        <f>IF(ISBLANK(A17),"",IFERROR(_xlfn.RANK.EQ(E17,E$4:E$38,0)+COUNTIF($E$4:E17,E17)-1,0))</f>
        <v/>
      </c>
      <c r="G17" s="8"/>
      <c r="H17" s="4" t="str">
        <f>IF(ISBLANK(A17),"",IFERROR(_xlfn.RANK.EQ(G17,G$4:G$38,0+COUNTIF($G$4:G17,G17)-1),0))</f>
        <v/>
      </c>
      <c r="I17" s="8"/>
      <c r="J17" s="5" t="str">
        <f t="shared" si="0"/>
        <v/>
      </c>
      <c r="K17" s="16" t="str">
        <f>IF(ISBLANK(A17),"",_xlfn.RANK.EQ(J17,J$4:J$38,0)+COUNTIF($J$4:J17,J17)-1)</f>
        <v/>
      </c>
      <c r="L17" s="8"/>
      <c r="M17" s="4" t="str">
        <f t="shared" si="1"/>
        <v/>
      </c>
      <c r="N17" s="4" t="str">
        <f>IF(ISBLANK(A17),"",_xlfn.RANK.EQ(M17,M$4:M$38,1)+COUNTIF($M$4:M17,M17)-1)</f>
        <v/>
      </c>
      <c r="O17" s="8"/>
      <c r="P17" s="4" t="str">
        <f t="shared" si="2"/>
        <v/>
      </c>
      <c r="Q17" s="4" t="str">
        <f>IF(ISBLANK(A17),"",_xlfn.RANK.EQ(P17,P$4:P$38,1)+COUNTIF($P$4:P17,P17)-1)</f>
        <v/>
      </c>
      <c r="R17" s="17" t="str">
        <f t="shared" si="3"/>
        <v/>
      </c>
      <c r="S17" s="16" t="str">
        <f>IF(ISBLANK(A17),"",_xlfn.RANK.EQ(R17,R$4:R$38,1)+COUNTIF($R$4:R17,R17)-1)</f>
        <v/>
      </c>
    </row>
    <row r="18" spans="1:19" x14ac:dyDescent="0.25">
      <c r="A18" s="9"/>
      <c r="B18" s="8"/>
      <c r="C18" s="8"/>
      <c r="D18" s="4" t="str">
        <f>IF(ISBLANK(A18),"",_xlfn.RANK.EQ(C18,C$4:C$38,0)+COUNTIF($C$4:C18,C18)-1)</f>
        <v/>
      </c>
      <c r="E18" s="8"/>
      <c r="F18" s="4" t="str">
        <f>IF(ISBLANK(A18),"",IFERROR(_xlfn.RANK.EQ(E18,E$4:E$38,0)+COUNTIF($E$4:E18,E18)-1,0))</f>
        <v/>
      </c>
      <c r="G18" s="8"/>
      <c r="H18" s="4" t="str">
        <f>IF(ISBLANK(A18),"",IFERROR(_xlfn.RANK.EQ(G18,G$4:G$38,0+COUNTIF($G$4:G18,G18)-1),0))</f>
        <v/>
      </c>
      <c r="I18" s="8"/>
      <c r="J18" s="5" t="str">
        <f t="shared" si="0"/>
        <v/>
      </c>
      <c r="K18" s="16" t="str">
        <f>IF(ISBLANK(A18),"",_xlfn.RANK.EQ(J18,J$4:J$38,0)+COUNTIF($J$4:J18,J18)-1)</f>
        <v/>
      </c>
      <c r="L18" s="8"/>
      <c r="M18" s="4" t="str">
        <f t="shared" si="1"/>
        <v/>
      </c>
      <c r="N18" s="4" t="str">
        <f>IF(ISBLANK(A18),"",_xlfn.RANK.EQ(M18,M$4:M$38,1)+COUNTIF($M$4:M18,M18)-1)</f>
        <v/>
      </c>
      <c r="O18" s="8"/>
      <c r="P18" s="4" t="str">
        <f t="shared" si="2"/>
        <v/>
      </c>
      <c r="Q18" s="4" t="str">
        <f>IF(ISBLANK(A18),"",_xlfn.RANK.EQ(P18,P$4:P$38,1)+COUNTIF($P$4:P18,P18)-1)</f>
        <v/>
      </c>
      <c r="R18" s="17" t="str">
        <f t="shared" si="3"/>
        <v/>
      </c>
      <c r="S18" s="16" t="str">
        <f>IF(ISBLANK(A18),"",_xlfn.RANK.EQ(R18,R$4:R$38,1)+COUNTIF($R$4:R18,R18)-1)</f>
        <v/>
      </c>
    </row>
    <row r="19" spans="1:19" x14ac:dyDescent="0.25">
      <c r="A19" s="9"/>
      <c r="B19" s="8"/>
      <c r="C19" s="8"/>
      <c r="D19" s="4" t="str">
        <f>IF(ISBLANK(A19),"",_xlfn.RANK.EQ(C19,C$4:C$38,0)+COUNTIF($C$4:C19,C19)-1)</f>
        <v/>
      </c>
      <c r="E19" s="8"/>
      <c r="F19" s="4" t="str">
        <f>IF(ISBLANK(A19),"",IFERROR(_xlfn.RANK.EQ(E19,E$4:E$38,0)+COUNTIF($E$4:E19,E19)-1,0))</f>
        <v/>
      </c>
      <c r="G19" s="8"/>
      <c r="H19" s="4" t="str">
        <f>IF(ISBLANK(A19),"",IFERROR(_xlfn.RANK.EQ(G19,G$4:G$38,0+COUNTIF($G$4:G19,G19)-1),0))</f>
        <v/>
      </c>
      <c r="I19" s="8"/>
      <c r="J19" s="5" t="str">
        <f t="shared" si="0"/>
        <v/>
      </c>
      <c r="K19" s="16" t="str">
        <f>IF(ISBLANK(A19),"",_xlfn.RANK.EQ(J19,J$4:J$38,0)+COUNTIF($J$4:J19,J19)-1)</f>
        <v/>
      </c>
      <c r="L19" s="8"/>
      <c r="M19" s="4" t="str">
        <f t="shared" si="1"/>
        <v/>
      </c>
      <c r="N19" s="4" t="str">
        <f>IF(ISBLANK(A19),"",_xlfn.RANK.EQ(M19,M$4:M$38,1)+COUNTIF($M$4:M19,M19)-1)</f>
        <v/>
      </c>
      <c r="O19" s="8"/>
      <c r="P19" s="4" t="str">
        <f t="shared" si="2"/>
        <v/>
      </c>
      <c r="Q19" s="4" t="str">
        <f>IF(ISBLANK(A19),"",_xlfn.RANK.EQ(P19,P$4:P$38,1)+COUNTIF($P$4:P19,P19)-1)</f>
        <v/>
      </c>
      <c r="R19" s="17" t="str">
        <f t="shared" si="3"/>
        <v/>
      </c>
      <c r="S19" s="16" t="str">
        <f>IF(ISBLANK(A19),"",_xlfn.RANK.EQ(R19,R$4:R$38,1)+COUNTIF($R$4:R19,R19)-1)</f>
        <v/>
      </c>
    </row>
    <row r="20" spans="1:19" x14ac:dyDescent="0.25">
      <c r="A20" s="9"/>
      <c r="B20" s="8"/>
      <c r="C20" s="8"/>
      <c r="D20" s="4" t="str">
        <f>IF(ISBLANK(A20),"",_xlfn.RANK.EQ(C20,C$4:C$38,0)+COUNTIF($C$4:C20,C20)-1)</f>
        <v/>
      </c>
      <c r="E20" s="8"/>
      <c r="F20" s="4" t="str">
        <f>IF(ISBLANK(A20),"",IFERROR(_xlfn.RANK.EQ(E20,E$4:E$38,0)+COUNTIF($E$4:E20,E20)-1,0))</f>
        <v/>
      </c>
      <c r="G20" s="8"/>
      <c r="H20" s="4" t="str">
        <f>IF(ISBLANK(A20),"",IFERROR(_xlfn.RANK.EQ(G20,G$4:G$38,0+COUNTIF($G$4:G20,G20)-1),0))</f>
        <v/>
      </c>
      <c r="I20" s="8"/>
      <c r="J20" s="5" t="str">
        <f t="shared" si="0"/>
        <v/>
      </c>
      <c r="K20" s="16" t="str">
        <f>IF(ISBLANK(A20),"",_xlfn.RANK.EQ(J20,J$4:J$38,0)+COUNTIF($J$4:J20,J20)-1)</f>
        <v/>
      </c>
      <c r="L20" s="8"/>
      <c r="M20" s="4" t="str">
        <f t="shared" si="1"/>
        <v/>
      </c>
      <c r="N20" s="4" t="str">
        <f>IF(ISBLANK(A20),"",_xlfn.RANK.EQ(M20,M$4:M$38,1)+COUNTIF($M$4:M20,M20)-1)</f>
        <v/>
      </c>
      <c r="O20" s="8"/>
      <c r="P20" s="4" t="str">
        <f t="shared" si="2"/>
        <v/>
      </c>
      <c r="Q20" s="4" t="str">
        <f>IF(ISBLANK(A20),"",_xlfn.RANK.EQ(P20,P$4:P$38,1)+COUNTIF($P$4:P20,P20)-1)</f>
        <v/>
      </c>
      <c r="R20" s="17" t="str">
        <f t="shared" si="3"/>
        <v/>
      </c>
      <c r="S20" s="16" t="str">
        <f>IF(ISBLANK(A20),"",_xlfn.RANK.EQ(R20,R$4:R$38,1)+COUNTIF($R$4:R20,R20)-1)</f>
        <v/>
      </c>
    </row>
    <row r="21" spans="1:19" x14ac:dyDescent="0.25">
      <c r="A21" s="9"/>
      <c r="B21" s="8"/>
      <c r="C21" s="8"/>
      <c r="D21" s="4" t="str">
        <f>IF(ISBLANK(A21),"",_xlfn.RANK.EQ(C21,C$4:C$38,0)+COUNTIF($C$4:C21,C21)-1)</f>
        <v/>
      </c>
      <c r="E21" s="8"/>
      <c r="F21" s="4" t="str">
        <f>IF(ISBLANK(A21),"",IFERROR(_xlfn.RANK.EQ(E21,E$4:E$38,0)+COUNTIF($E$4:E21,E21)-1,0))</f>
        <v/>
      </c>
      <c r="G21" s="8"/>
      <c r="H21" s="4" t="str">
        <f>IF(ISBLANK(A21),"",IFERROR(_xlfn.RANK.EQ(G21,G$4:G$38,0+COUNTIF($G$4:G21,G21)-1),0))</f>
        <v/>
      </c>
      <c r="I21" s="8"/>
      <c r="J21" s="5" t="str">
        <f t="shared" si="0"/>
        <v/>
      </c>
      <c r="K21" s="16" t="str">
        <f>IF(ISBLANK(A21),"",_xlfn.RANK.EQ(J21,J$4:J$38,0)+COUNTIF($J$4:J21,J21)-1)</f>
        <v/>
      </c>
      <c r="L21" s="8"/>
      <c r="M21" s="4" t="str">
        <f t="shared" si="1"/>
        <v/>
      </c>
      <c r="N21" s="4" t="str">
        <f>IF(ISBLANK(A21),"",_xlfn.RANK.EQ(M21,M$4:M$38,1)+COUNTIF($M$4:M21,M21)-1)</f>
        <v/>
      </c>
      <c r="O21" s="8"/>
      <c r="P21" s="4" t="str">
        <f t="shared" si="2"/>
        <v/>
      </c>
      <c r="Q21" s="4" t="str">
        <f>IF(ISBLANK(A21),"",_xlfn.RANK.EQ(P21,P$4:P$38,1)+COUNTIF($P$4:P21,P21)-1)</f>
        <v/>
      </c>
      <c r="R21" s="17" t="str">
        <f t="shared" si="3"/>
        <v/>
      </c>
      <c r="S21" s="16" t="str">
        <f>IF(ISBLANK(A21),"",_xlfn.RANK.EQ(R21,R$4:R$38,1)+COUNTIF($R$4:R21,R21)-1)</f>
        <v/>
      </c>
    </row>
    <row r="22" spans="1:19" x14ac:dyDescent="0.25">
      <c r="A22" s="9"/>
      <c r="B22" s="8"/>
      <c r="C22" s="8"/>
      <c r="D22" s="4" t="str">
        <f>IF(ISBLANK(A22),"",_xlfn.RANK.EQ(C22,C$4:C$38,0)+COUNTIF($C$4:C22,C22)-1)</f>
        <v/>
      </c>
      <c r="E22" s="8"/>
      <c r="F22" s="4" t="str">
        <f>IF(ISBLANK(A22),"",IFERROR(_xlfn.RANK.EQ(E22,E$4:E$38,0)+COUNTIF($E$4:E22,E22)-1,0))</f>
        <v/>
      </c>
      <c r="G22" s="8"/>
      <c r="H22" s="4" t="str">
        <f>IF(ISBLANK(A22),"",IFERROR(_xlfn.RANK.EQ(G22,G$4:G$38,0+COUNTIF($G$4:G22,G22)-1),0))</f>
        <v/>
      </c>
      <c r="I22" s="8"/>
      <c r="J22" s="5" t="str">
        <f t="shared" si="0"/>
        <v/>
      </c>
      <c r="K22" s="16" t="str">
        <f>IF(ISBLANK(A22),"",_xlfn.RANK.EQ(J22,J$4:J$38,0)+COUNTIF($J$4:J22,J22)-1)</f>
        <v/>
      </c>
      <c r="L22" s="8"/>
      <c r="M22" s="4" t="str">
        <f t="shared" si="1"/>
        <v/>
      </c>
      <c r="N22" s="4" t="str">
        <f>IF(ISBLANK(A22),"",_xlfn.RANK.EQ(M22,M$4:M$38,1)+COUNTIF($M$4:M22,M22)-1)</f>
        <v/>
      </c>
      <c r="O22" s="8"/>
      <c r="P22" s="4" t="str">
        <f t="shared" si="2"/>
        <v/>
      </c>
      <c r="Q22" s="4" t="str">
        <f>IF(ISBLANK(A22),"",_xlfn.RANK.EQ(P22,P$4:P$38,1)+COUNTIF($P$4:P22,P22)-1)</f>
        <v/>
      </c>
      <c r="R22" s="17" t="str">
        <f t="shared" si="3"/>
        <v/>
      </c>
      <c r="S22" s="16" t="str">
        <f>IF(ISBLANK(A22),"",_xlfn.RANK.EQ(R22,R$4:R$38,1)+COUNTIF($R$4:R22,R22)-1)</f>
        <v/>
      </c>
    </row>
    <row r="23" spans="1:19" x14ac:dyDescent="0.25">
      <c r="A23" s="9"/>
      <c r="B23" s="8"/>
      <c r="C23" s="8"/>
      <c r="D23" s="4" t="str">
        <f>IF(ISBLANK(A23),"",_xlfn.RANK.EQ(C23,C$4:C$38,0)+COUNTIF($C$4:C23,C23)-1)</f>
        <v/>
      </c>
      <c r="E23" s="8"/>
      <c r="F23" s="4" t="str">
        <f>IF(ISBLANK(A23),"",IFERROR(_xlfn.RANK.EQ(E23,E$4:E$38,0)+COUNTIF($E$4:E23,E23)-1,0))</f>
        <v/>
      </c>
      <c r="G23" s="8"/>
      <c r="H23" s="4" t="str">
        <f>IF(ISBLANK(A23),"",IFERROR(_xlfn.RANK.EQ(G23,G$4:G$38,0+COUNTIF($G$4:G23,G23)-1),0))</f>
        <v/>
      </c>
      <c r="I23" s="8"/>
      <c r="J23" s="5" t="str">
        <f t="shared" si="0"/>
        <v/>
      </c>
      <c r="K23" s="16" t="str">
        <f>IF(ISBLANK(A23),"",_xlfn.RANK.EQ(J23,J$4:J$38,0)+COUNTIF($J$4:J23,J23)-1)</f>
        <v/>
      </c>
      <c r="L23" s="8"/>
      <c r="M23" s="4" t="str">
        <f t="shared" si="1"/>
        <v/>
      </c>
      <c r="N23" s="4" t="str">
        <f>IF(ISBLANK(A23),"",_xlfn.RANK.EQ(M23,M$4:M$38,1)+COUNTIF($M$4:M23,M23)-1)</f>
        <v/>
      </c>
      <c r="O23" s="8"/>
      <c r="P23" s="4" t="str">
        <f t="shared" si="2"/>
        <v/>
      </c>
      <c r="Q23" s="4" t="str">
        <f>IF(ISBLANK(A23),"",_xlfn.RANK.EQ(P23,P$4:P$38,1)+COUNTIF($P$4:P23,P23)-1)</f>
        <v/>
      </c>
      <c r="R23" s="17" t="str">
        <f t="shared" si="3"/>
        <v/>
      </c>
      <c r="S23" s="16" t="str">
        <f>IF(ISBLANK(A23),"",_xlfn.RANK.EQ(R23,R$4:R$38,1)+COUNTIF($R$4:R23,R23)-1)</f>
        <v/>
      </c>
    </row>
    <row r="24" spans="1:19" x14ac:dyDescent="0.25">
      <c r="A24" s="9"/>
      <c r="B24" s="8"/>
      <c r="C24" s="8"/>
      <c r="D24" s="4" t="str">
        <f>IF(ISBLANK(A24),"",_xlfn.RANK.EQ(C24,C$4:C$38,0)+COUNTIF($C$4:C24,C24)-1)</f>
        <v/>
      </c>
      <c r="E24" s="8"/>
      <c r="F24" s="4" t="str">
        <f>IF(ISBLANK(A24),"",IFERROR(_xlfn.RANK.EQ(E24,E$4:E$38,0)+COUNTIF($E$4:E24,E24)-1,0))</f>
        <v/>
      </c>
      <c r="G24" s="8"/>
      <c r="H24" s="4" t="str">
        <f>IF(ISBLANK(A24),"",IFERROR(_xlfn.RANK.EQ(G24,G$4:G$38,0+COUNTIF($G$4:G24,G24)-1),0))</f>
        <v/>
      </c>
      <c r="I24" s="8"/>
      <c r="J24" s="5" t="str">
        <f t="shared" si="0"/>
        <v/>
      </c>
      <c r="K24" s="16" t="str">
        <f>IF(ISBLANK(A24),"",_xlfn.RANK.EQ(J24,J$4:J$38,0)+COUNTIF($J$4:J24,J24)-1)</f>
        <v/>
      </c>
      <c r="L24" s="8"/>
      <c r="M24" s="4" t="str">
        <f t="shared" si="1"/>
        <v/>
      </c>
      <c r="N24" s="4" t="str">
        <f>IF(ISBLANK(A24),"",_xlfn.RANK.EQ(M24,M$4:M$38,1)+COUNTIF($M$4:M24,M24)-1)</f>
        <v/>
      </c>
      <c r="O24" s="8"/>
      <c r="P24" s="4" t="str">
        <f t="shared" si="2"/>
        <v/>
      </c>
      <c r="Q24" s="4" t="str">
        <f>IF(ISBLANK(A24),"",_xlfn.RANK.EQ(P24,P$4:P$38,1)+COUNTIF($P$4:P24,P24)-1)</f>
        <v/>
      </c>
      <c r="R24" s="17" t="str">
        <f t="shared" si="3"/>
        <v/>
      </c>
      <c r="S24" s="16" t="str">
        <f>IF(ISBLANK(A24),"",_xlfn.RANK.EQ(R24,R$4:R$38,1)+COUNTIF($R$4:R24,R24)-1)</f>
        <v/>
      </c>
    </row>
    <row r="25" spans="1:19" x14ac:dyDescent="0.25">
      <c r="A25" s="9"/>
      <c r="B25" s="8"/>
      <c r="C25" s="8"/>
      <c r="D25" s="4" t="str">
        <f>IF(ISBLANK(A25),"",_xlfn.RANK.EQ(C25,C$4:C$38,0)+COUNTIF($C$4:C25,C25)-1)</f>
        <v/>
      </c>
      <c r="E25" s="8"/>
      <c r="F25" s="4" t="str">
        <f>IF(ISBLANK(A25),"",IFERROR(_xlfn.RANK.EQ(E25,E$4:E$38,0)+COUNTIF($E$4:E25,E25)-1,0))</f>
        <v/>
      </c>
      <c r="G25" s="8"/>
      <c r="H25" s="4" t="str">
        <f>IF(ISBLANK(A25),"",IFERROR(_xlfn.RANK.EQ(G25,G$4:G$38,0+COUNTIF($G$4:G25,G25)-1),0))</f>
        <v/>
      </c>
      <c r="I25" s="8"/>
      <c r="J25" s="5" t="str">
        <f t="shared" si="0"/>
        <v/>
      </c>
      <c r="K25" s="16" t="str">
        <f>IF(ISBLANK(A25),"",_xlfn.RANK.EQ(J25,J$4:J$38,0)+COUNTIF($J$4:J25,J25)-1)</f>
        <v/>
      </c>
      <c r="L25" s="8"/>
      <c r="M25" s="4" t="str">
        <f t="shared" si="1"/>
        <v/>
      </c>
      <c r="N25" s="4" t="str">
        <f>IF(ISBLANK(A25),"",_xlfn.RANK.EQ(M25,M$4:M$38,1)+COUNTIF($M$4:M25,M25)-1)</f>
        <v/>
      </c>
      <c r="O25" s="8"/>
      <c r="P25" s="4" t="str">
        <f t="shared" si="2"/>
        <v/>
      </c>
      <c r="Q25" s="4" t="str">
        <f>IF(ISBLANK(A25),"",_xlfn.RANK.EQ(P25,P$4:P$38,1)+COUNTIF($P$4:P25,P25)-1)</f>
        <v/>
      </c>
      <c r="R25" s="17" t="str">
        <f t="shared" si="3"/>
        <v/>
      </c>
      <c r="S25" s="16" t="str">
        <f>IF(ISBLANK(A25),"",_xlfn.RANK.EQ(R25,R$4:R$38,1)+COUNTIF($R$4:R25,R25)-1)</f>
        <v/>
      </c>
    </row>
    <row r="26" spans="1:19" x14ac:dyDescent="0.25">
      <c r="A26" s="9"/>
      <c r="B26" s="8"/>
      <c r="C26" s="8"/>
      <c r="D26" s="4" t="str">
        <f>IF(ISBLANK(A26),"",_xlfn.RANK.EQ(C26,C$4:C$38,0)+COUNTIF($C$4:C26,C26)-1)</f>
        <v/>
      </c>
      <c r="E26" s="8"/>
      <c r="F26" s="4" t="str">
        <f>IF(ISBLANK(A26),"",IFERROR(_xlfn.RANK.EQ(E26,E$4:E$38,0)+COUNTIF($E$4:E26,E26)-1,0))</f>
        <v/>
      </c>
      <c r="G26" s="8"/>
      <c r="H26" s="4" t="str">
        <f>IF(ISBLANK(A26),"",IFERROR(_xlfn.RANK.EQ(G26,G$4:G$38,0+COUNTIF($G$4:G26,G26)-1),0))</f>
        <v/>
      </c>
      <c r="I26" s="8"/>
      <c r="J26" s="5" t="str">
        <f t="shared" si="0"/>
        <v/>
      </c>
      <c r="K26" s="16" t="str">
        <f>IF(ISBLANK(A26),"",_xlfn.RANK.EQ(J26,J$4:J$38,0)+COUNTIF($J$4:J26,J26)-1)</f>
        <v/>
      </c>
      <c r="L26" s="8"/>
      <c r="M26" s="4" t="str">
        <f t="shared" si="1"/>
        <v/>
      </c>
      <c r="N26" s="4" t="str">
        <f>IF(ISBLANK(A26),"",_xlfn.RANK.EQ(M26,M$4:M$38,1)+COUNTIF($M$4:M26,M26)-1)</f>
        <v/>
      </c>
      <c r="O26" s="8"/>
      <c r="P26" s="4" t="str">
        <f t="shared" si="2"/>
        <v/>
      </c>
      <c r="Q26" s="4" t="str">
        <f>IF(ISBLANK(A26),"",_xlfn.RANK.EQ(P26,P$4:P$38,1)+COUNTIF($P$4:P26,P26)-1)</f>
        <v/>
      </c>
      <c r="R26" s="17" t="str">
        <f t="shared" si="3"/>
        <v/>
      </c>
      <c r="S26" s="16" t="str">
        <f>IF(ISBLANK(A26),"",_xlfn.RANK.EQ(R26,R$4:R$38,1)+COUNTIF($R$4:R26,R26)-1)</f>
        <v/>
      </c>
    </row>
    <row r="27" spans="1:19" x14ac:dyDescent="0.25">
      <c r="A27" s="9"/>
      <c r="B27" s="8"/>
      <c r="C27" s="8"/>
      <c r="D27" s="4" t="str">
        <f>IF(ISBLANK(A27),"",_xlfn.RANK.EQ(C27,C$4:C$38,0)+COUNTIF($C$4:C27,C27)-1)</f>
        <v/>
      </c>
      <c r="E27" s="8"/>
      <c r="F27" s="4" t="str">
        <f>IF(ISBLANK(A27),"",IFERROR(_xlfn.RANK.EQ(E27,E$4:E$38,0)+COUNTIF($E$4:E27,E27)-1,0))</f>
        <v/>
      </c>
      <c r="G27" s="8"/>
      <c r="H27" s="4" t="str">
        <f>IF(ISBLANK(A27),"",IFERROR(_xlfn.RANK.EQ(G27,G$4:G$38,0+COUNTIF($G$4:G27,G27)-1),0))</f>
        <v/>
      </c>
      <c r="I27" s="8"/>
      <c r="J27" s="5" t="str">
        <f t="shared" si="0"/>
        <v/>
      </c>
      <c r="K27" s="16" t="str">
        <f>IF(ISBLANK(A27),"",_xlfn.RANK.EQ(J27,J$4:J$38,0)+COUNTIF($J$4:J27,J27)-1)</f>
        <v/>
      </c>
      <c r="L27" s="8"/>
      <c r="M27" s="4" t="str">
        <f t="shared" si="1"/>
        <v/>
      </c>
      <c r="N27" s="4" t="str">
        <f>IF(ISBLANK(A27),"",_xlfn.RANK.EQ(M27,M$4:M$38,1)+COUNTIF($M$4:M27,M27)-1)</f>
        <v/>
      </c>
      <c r="O27" s="8"/>
      <c r="P27" s="4" t="str">
        <f t="shared" si="2"/>
        <v/>
      </c>
      <c r="Q27" s="4" t="str">
        <f>IF(ISBLANK(A27),"",_xlfn.RANK.EQ(P27,P$4:P$38,1)+COUNTIF($P$4:P27,P27)-1)</f>
        <v/>
      </c>
      <c r="R27" s="17" t="str">
        <f t="shared" si="3"/>
        <v/>
      </c>
      <c r="S27" s="16" t="str">
        <f>IF(ISBLANK(A27),"",_xlfn.RANK.EQ(R27,R$4:R$38,1)+COUNTIF($R$4:R27,R27)-1)</f>
        <v/>
      </c>
    </row>
    <row r="28" spans="1:19" x14ac:dyDescent="0.25">
      <c r="A28" s="9"/>
      <c r="B28" s="8"/>
      <c r="C28" s="8"/>
      <c r="D28" s="4" t="str">
        <f>IF(ISBLANK(A28),"",_xlfn.RANK.EQ(C28,C$4:C$38,0)+COUNTIF($C$4:C28,C28)-1)</f>
        <v/>
      </c>
      <c r="E28" s="8"/>
      <c r="F28" s="4" t="str">
        <f>IF(ISBLANK(A28),"",IFERROR(_xlfn.RANK.EQ(E28,E$4:E$38,0)+COUNTIF($E$4:E28,E28)-1,0))</f>
        <v/>
      </c>
      <c r="G28" s="8"/>
      <c r="H28" s="4" t="str">
        <f>IF(ISBLANK(A28),"",IFERROR(_xlfn.RANK.EQ(G28,G$4:G$38,0+COUNTIF($G$4:G28,G28)-1),0))</f>
        <v/>
      </c>
      <c r="I28" s="8"/>
      <c r="J28" s="5" t="str">
        <f t="shared" si="0"/>
        <v/>
      </c>
      <c r="K28" s="16" t="str">
        <f>IF(ISBLANK(A28),"",_xlfn.RANK.EQ(J28,J$4:J$38,0)+COUNTIF($J$4:J28,J28)-1)</f>
        <v/>
      </c>
      <c r="L28" s="8"/>
      <c r="M28" s="4" t="str">
        <f t="shared" si="1"/>
        <v/>
      </c>
      <c r="N28" s="4" t="str">
        <f>IF(ISBLANK(A28),"",_xlfn.RANK.EQ(M28,M$4:M$38,1)+COUNTIF($M$4:M28,M28)-1)</f>
        <v/>
      </c>
      <c r="O28" s="8"/>
      <c r="P28" s="4" t="str">
        <f t="shared" si="2"/>
        <v/>
      </c>
      <c r="Q28" s="4" t="str">
        <f>IF(ISBLANK(A28),"",_xlfn.RANK.EQ(P28,P$4:P$38,1)+COUNTIF($P$4:P28,P28)-1)</f>
        <v/>
      </c>
      <c r="R28" s="17" t="str">
        <f t="shared" si="3"/>
        <v/>
      </c>
      <c r="S28" s="16" t="str">
        <f>IF(ISBLANK(A28),"",_xlfn.RANK.EQ(R28,R$4:R$38,1)+COUNTIF($R$4:R28,R28)-1)</f>
        <v/>
      </c>
    </row>
    <row r="29" spans="1:19" x14ac:dyDescent="0.25">
      <c r="A29" s="9"/>
      <c r="B29" s="8"/>
      <c r="C29" s="8"/>
      <c r="D29" s="4" t="str">
        <f>IF(ISBLANK(A29),"",_xlfn.RANK.EQ(C29,C$4:C$38,0)+COUNTIF($C$4:C29,C29)-1)</f>
        <v/>
      </c>
      <c r="E29" s="8"/>
      <c r="F29" s="4" t="str">
        <f>IF(ISBLANK(A29),"",IFERROR(_xlfn.RANK.EQ(E29,E$4:E$38,0)+COUNTIF($E$4:E29,E29)-1,0))</f>
        <v/>
      </c>
      <c r="G29" s="8"/>
      <c r="H29" s="4" t="str">
        <f>IF(ISBLANK(A29),"",IFERROR(_xlfn.RANK.EQ(G29,G$4:G$38,0+COUNTIF($G$4:G29,G29)-1),0))</f>
        <v/>
      </c>
      <c r="I29" s="8"/>
      <c r="J29" s="5" t="str">
        <f t="shared" si="0"/>
        <v/>
      </c>
      <c r="K29" s="16" t="str">
        <f>IF(ISBLANK(A29),"",_xlfn.RANK.EQ(J29,J$4:J$38,0)+COUNTIF($J$4:J29,J29)-1)</f>
        <v/>
      </c>
      <c r="L29" s="8"/>
      <c r="M29" s="4" t="str">
        <f t="shared" si="1"/>
        <v/>
      </c>
      <c r="N29" s="4" t="str">
        <f>IF(ISBLANK(A29),"",_xlfn.RANK.EQ(M29,M$4:M$38,1)+COUNTIF($M$4:M29,M29)-1)</f>
        <v/>
      </c>
      <c r="O29" s="8"/>
      <c r="P29" s="4" t="str">
        <f t="shared" si="2"/>
        <v/>
      </c>
      <c r="Q29" s="4" t="str">
        <f>IF(ISBLANK(A29),"",_xlfn.RANK.EQ(P29,P$4:P$38,1)+COUNTIF($P$4:P29,P29)-1)</f>
        <v/>
      </c>
      <c r="R29" s="17" t="str">
        <f t="shared" si="3"/>
        <v/>
      </c>
      <c r="S29" s="16" t="str">
        <f>IF(ISBLANK(A29),"",_xlfn.RANK.EQ(R29,R$4:R$38,1)+COUNTIF($R$4:R29,R29)-1)</f>
        <v/>
      </c>
    </row>
    <row r="30" spans="1:19" x14ac:dyDescent="0.25">
      <c r="A30" s="9"/>
      <c r="B30" s="8"/>
      <c r="C30" s="8"/>
      <c r="D30" s="4" t="str">
        <f>IF(ISBLANK(A30),"",_xlfn.RANK.EQ(C30,C$4:C$38,0)+COUNTIF($C$4:C30,C30)-1)</f>
        <v/>
      </c>
      <c r="E30" s="8"/>
      <c r="F30" s="4" t="str">
        <f>IF(ISBLANK(A30),"",IFERROR(_xlfn.RANK.EQ(E30,E$4:E$38,0)+COUNTIF($E$4:E30,E30)-1,0))</f>
        <v/>
      </c>
      <c r="G30" s="8"/>
      <c r="H30" s="4" t="str">
        <f>IF(ISBLANK(A30),"",IFERROR(_xlfn.RANK.EQ(G30,G$4:G$38,0+COUNTIF($G$4:G30,G30)-1),0))</f>
        <v/>
      </c>
      <c r="I30" s="8"/>
      <c r="J30" s="5" t="str">
        <f t="shared" si="0"/>
        <v/>
      </c>
      <c r="K30" s="16" t="str">
        <f>IF(ISBLANK(A30),"",_xlfn.RANK.EQ(J30,J$4:J$38,0)+COUNTIF($J$4:J30,J30)-1)</f>
        <v/>
      </c>
      <c r="L30" s="8"/>
      <c r="M30" s="4" t="str">
        <f t="shared" si="1"/>
        <v/>
      </c>
      <c r="N30" s="4" t="str">
        <f>IF(ISBLANK(A30),"",_xlfn.RANK.EQ(M30,M$4:M$38,1)+COUNTIF($M$4:M30,M30)-1)</f>
        <v/>
      </c>
      <c r="O30" s="8"/>
      <c r="P30" s="4" t="str">
        <f t="shared" si="2"/>
        <v/>
      </c>
      <c r="Q30" s="4" t="str">
        <f>IF(ISBLANK(A30),"",_xlfn.RANK.EQ(P30,P$4:P$38,1)+COUNTIF($P$4:P30,P30)-1)</f>
        <v/>
      </c>
      <c r="R30" s="17" t="str">
        <f t="shared" si="3"/>
        <v/>
      </c>
      <c r="S30" s="16" t="str">
        <f>IF(ISBLANK(A30),"",_xlfn.RANK.EQ(R30,R$4:R$38,1)+COUNTIF($R$4:R30,R30)-1)</f>
        <v/>
      </c>
    </row>
    <row r="31" spans="1:19" x14ac:dyDescent="0.25">
      <c r="A31" s="9"/>
      <c r="B31" s="8"/>
      <c r="C31" s="8"/>
      <c r="D31" s="4" t="str">
        <f>IF(ISBLANK(A31),"",_xlfn.RANK.EQ(C31,C$4:C$38,0)+COUNTIF($C$4:C31,C31)-1)</f>
        <v/>
      </c>
      <c r="E31" s="8"/>
      <c r="F31" s="4" t="str">
        <f>IF(ISBLANK(A31),"",IFERROR(_xlfn.RANK.EQ(E31,E$4:E$38,0)+COUNTIF($E$4:E31,E31)-1,0))</f>
        <v/>
      </c>
      <c r="G31" s="8"/>
      <c r="H31" s="4" t="str">
        <f>IF(ISBLANK(A31),"",IFERROR(_xlfn.RANK.EQ(G31,G$4:G$38,0+COUNTIF($G$4:G31,G31)-1),0))</f>
        <v/>
      </c>
      <c r="I31" s="8"/>
      <c r="J31" s="5" t="str">
        <f t="shared" si="0"/>
        <v/>
      </c>
      <c r="K31" s="16" t="str">
        <f>IF(ISBLANK(A31),"",_xlfn.RANK.EQ(J31,J$4:J$38,0)+COUNTIF($J$4:J31,J31)-1)</f>
        <v/>
      </c>
      <c r="L31" s="8"/>
      <c r="M31" s="4" t="str">
        <f t="shared" si="1"/>
        <v/>
      </c>
      <c r="N31" s="4" t="str">
        <f>IF(ISBLANK(A31),"",_xlfn.RANK.EQ(M31,M$4:M$38,1)+COUNTIF($M$4:M31,M31)-1)</f>
        <v/>
      </c>
      <c r="O31" s="8"/>
      <c r="P31" s="4" t="str">
        <f t="shared" si="2"/>
        <v/>
      </c>
      <c r="Q31" s="4" t="str">
        <f>IF(ISBLANK(A31),"",_xlfn.RANK.EQ(P31,P$4:P$38,1)+COUNTIF($P$4:P31,P31)-1)</f>
        <v/>
      </c>
      <c r="R31" s="17" t="str">
        <f t="shared" si="3"/>
        <v/>
      </c>
      <c r="S31" s="16" t="str">
        <f>IF(ISBLANK(A31),"",_xlfn.RANK.EQ(R31,R$4:R$38,1)+COUNTIF($R$4:R31,R31)-1)</f>
        <v/>
      </c>
    </row>
    <row r="32" spans="1:19" x14ac:dyDescent="0.25">
      <c r="A32" s="9"/>
      <c r="B32" s="8"/>
      <c r="C32" s="8"/>
      <c r="D32" s="4" t="str">
        <f>IF(ISBLANK(A32),"",_xlfn.RANK.EQ(C32,C$4:C$38,0)+COUNTIF($C$4:C32,C32)-1)</f>
        <v/>
      </c>
      <c r="E32" s="8"/>
      <c r="F32" s="4" t="str">
        <f>IF(ISBLANK(A32),"",IFERROR(_xlfn.RANK.EQ(E32,E$4:E$38,0)+COUNTIF($E$4:E32,E32)-1,0))</f>
        <v/>
      </c>
      <c r="G32" s="8"/>
      <c r="H32" s="4" t="str">
        <f>IF(ISBLANK(A32),"",IFERROR(_xlfn.RANK.EQ(G32,G$4:G$38,0+COUNTIF($G$4:G32,G32)-1),0))</f>
        <v/>
      </c>
      <c r="I32" s="8"/>
      <c r="J32" s="5" t="str">
        <f t="shared" si="0"/>
        <v/>
      </c>
      <c r="K32" s="16" t="str">
        <f>IF(ISBLANK(A32),"",_xlfn.RANK.EQ(J32,J$4:J$38,0)+COUNTIF($J$4:J32,J32)-1)</f>
        <v/>
      </c>
      <c r="L32" s="8"/>
      <c r="M32" s="4" t="str">
        <f t="shared" si="1"/>
        <v/>
      </c>
      <c r="N32" s="4" t="str">
        <f>IF(ISBLANK(A32),"",_xlfn.RANK.EQ(M32,M$4:M$38,1)+COUNTIF($M$4:M32,M32)-1)</f>
        <v/>
      </c>
      <c r="O32" s="8"/>
      <c r="P32" s="4" t="str">
        <f t="shared" si="2"/>
        <v/>
      </c>
      <c r="Q32" s="4" t="str">
        <f>IF(ISBLANK(A32),"",_xlfn.RANK.EQ(P32,P$4:P$38,1)+COUNTIF($P$4:P32,P32)-1)</f>
        <v/>
      </c>
      <c r="R32" s="17" t="str">
        <f t="shared" si="3"/>
        <v/>
      </c>
      <c r="S32" s="16" t="str">
        <f>IF(ISBLANK(A32),"",_xlfn.RANK.EQ(R32,R$4:R$38,1)+COUNTIF($R$4:R32,R32)-1)</f>
        <v/>
      </c>
    </row>
    <row r="33" spans="1:19" x14ac:dyDescent="0.25">
      <c r="A33" s="9"/>
      <c r="B33" s="8"/>
      <c r="C33" s="8"/>
      <c r="D33" s="4" t="str">
        <f>IF(ISBLANK(A33),"",_xlfn.RANK.EQ(C33,C$4:C$38,0)+COUNTIF($C$4:C33,C33)-1)</f>
        <v/>
      </c>
      <c r="E33" s="8"/>
      <c r="F33" s="4" t="str">
        <f>IF(ISBLANK(A33),"",IFERROR(_xlfn.RANK.EQ(E33,E$4:E$38,0)+COUNTIF($E$4:E33,E33)-1,0))</f>
        <v/>
      </c>
      <c r="G33" s="8"/>
      <c r="H33" s="4" t="str">
        <f>IF(ISBLANK(A33),"",IFERROR(_xlfn.RANK.EQ(G33,G$4:G$38,0+COUNTIF($G$4:G33,G33)-1),0))</f>
        <v/>
      </c>
      <c r="I33" s="8"/>
      <c r="J33" s="5" t="str">
        <f t="shared" si="0"/>
        <v/>
      </c>
      <c r="K33" s="16" t="str">
        <f>IF(ISBLANK(A33),"",_xlfn.RANK.EQ(J33,J$4:J$38,0)+COUNTIF($J$4:J33,J33)-1)</f>
        <v/>
      </c>
      <c r="L33" s="8"/>
      <c r="M33" s="4" t="str">
        <f t="shared" si="1"/>
        <v/>
      </c>
      <c r="N33" s="4" t="str">
        <f>IF(ISBLANK(A33),"",_xlfn.RANK.EQ(M33,M$4:M$38,1)+COUNTIF($M$4:M33,M33)-1)</f>
        <v/>
      </c>
      <c r="O33" s="8"/>
      <c r="P33" s="4" t="str">
        <f t="shared" si="2"/>
        <v/>
      </c>
      <c r="Q33" s="4" t="str">
        <f>IF(ISBLANK(A33),"",_xlfn.RANK.EQ(P33,P$4:P$38,1)+COUNTIF($P$4:P33,P33)-1)</f>
        <v/>
      </c>
      <c r="R33" s="17" t="str">
        <f t="shared" si="3"/>
        <v/>
      </c>
      <c r="S33" s="16" t="str">
        <f>IF(ISBLANK(A33),"",_xlfn.RANK.EQ(R33,R$4:R$38,1)+COUNTIF($R$4:R33,R33)-1)</f>
        <v/>
      </c>
    </row>
    <row r="34" spans="1:19" x14ac:dyDescent="0.25">
      <c r="A34" s="9"/>
      <c r="B34" s="8"/>
      <c r="C34" s="8"/>
      <c r="D34" s="4" t="str">
        <f>IF(ISBLANK(A34),"",_xlfn.RANK.EQ(C34,C$4:C$38,0)+COUNTIF($C$4:C34,C34)-1)</f>
        <v/>
      </c>
      <c r="E34" s="8"/>
      <c r="F34" s="4" t="str">
        <f>IF(ISBLANK(A34),"",IFERROR(_xlfn.RANK.EQ(E34,E$4:E$38,0)+COUNTIF($E$4:E34,E34)-1,0))</f>
        <v/>
      </c>
      <c r="G34" s="8"/>
      <c r="H34" s="4" t="str">
        <f>IF(ISBLANK(A34),"",IFERROR(_xlfn.RANK.EQ(G34,G$4:G$38,0+COUNTIF($G$4:G34,G34)-1),0))</f>
        <v/>
      </c>
      <c r="I34" s="8"/>
      <c r="J34" s="5" t="str">
        <f t="shared" si="0"/>
        <v/>
      </c>
      <c r="K34" s="16" t="str">
        <f>IF(ISBLANK(A34),"",_xlfn.RANK.EQ(J34,J$4:J$38,0)+COUNTIF($J$4:J34,J34)-1)</f>
        <v/>
      </c>
      <c r="L34" s="8"/>
      <c r="M34" s="4" t="str">
        <f t="shared" si="1"/>
        <v/>
      </c>
      <c r="N34" s="4" t="str">
        <f>IF(ISBLANK(A34),"",_xlfn.RANK.EQ(M34,M$4:M$38,1)+COUNTIF($M$4:M34,M34)-1)</f>
        <v/>
      </c>
      <c r="O34" s="8"/>
      <c r="P34" s="4" t="str">
        <f t="shared" si="2"/>
        <v/>
      </c>
      <c r="Q34" s="4" t="str">
        <f>IF(ISBLANK(A34),"",_xlfn.RANK.EQ(P34,P$4:P$38,1)+COUNTIF($P$4:P34,P34)-1)</f>
        <v/>
      </c>
      <c r="R34" s="17" t="str">
        <f t="shared" si="3"/>
        <v/>
      </c>
      <c r="S34" s="16" t="str">
        <f>IF(ISBLANK(A34),"",_xlfn.RANK.EQ(R34,R$4:R$38,1)+COUNTIF($R$4:R34,R34)-1)</f>
        <v/>
      </c>
    </row>
    <row r="35" spans="1:19" x14ac:dyDescent="0.25">
      <c r="A35" s="9"/>
      <c r="B35" s="8"/>
      <c r="C35" s="8"/>
      <c r="D35" s="4" t="str">
        <f>IF(ISBLANK(A35),"",_xlfn.RANK.EQ(C35,C$4:C$38,0)+COUNTIF($C$4:C35,C35)-1)</f>
        <v/>
      </c>
      <c r="E35" s="8"/>
      <c r="F35" s="4" t="str">
        <f>IF(ISBLANK(A35),"",IFERROR(_xlfn.RANK.EQ(E35,E$4:E$38,0)+COUNTIF($E$4:E35,E35)-1,0))</f>
        <v/>
      </c>
      <c r="G35" s="8"/>
      <c r="H35" s="4" t="str">
        <f>IF(ISBLANK(A35),"",IFERROR(_xlfn.RANK.EQ(G35,G$4:G$38,0+COUNTIF($G$4:G35,G35)-1),0))</f>
        <v/>
      </c>
      <c r="I35" s="8"/>
      <c r="J35" s="5" t="str">
        <f t="shared" si="0"/>
        <v/>
      </c>
      <c r="K35" s="16" t="str">
        <f>IF(ISBLANK(A35),"",_xlfn.RANK.EQ(J35,J$4:J$38,0)+COUNTIF($J$4:J35,J35)-1)</f>
        <v/>
      </c>
      <c r="L35" s="8"/>
      <c r="M35" s="4" t="str">
        <f t="shared" si="1"/>
        <v/>
      </c>
      <c r="N35" s="4" t="str">
        <f>IF(ISBLANK(A35),"",_xlfn.RANK.EQ(M35,M$4:M$38,1)+COUNTIF($M$4:M35,M35)-1)</f>
        <v/>
      </c>
      <c r="O35" s="8"/>
      <c r="P35" s="4" t="str">
        <f t="shared" si="2"/>
        <v/>
      </c>
      <c r="Q35" s="4" t="str">
        <f>IF(ISBLANK(A35),"",_xlfn.RANK.EQ(P35,P$4:P$38,1)+COUNTIF($P$4:P35,P35)-1)</f>
        <v/>
      </c>
      <c r="R35" s="17" t="str">
        <f t="shared" si="3"/>
        <v/>
      </c>
      <c r="S35" s="16" t="str">
        <f>IF(ISBLANK(A35),"",_xlfn.RANK.EQ(R35,R$4:R$38,1)+COUNTIF($R$4:R35,R35)-1)</f>
        <v/>
      </c>
    </row>
    <row r="36" spans="1:19" x14ac:dyDescent="0.25">
      <c r="A36" s="9"/>
      <c r="B36" s="8"/>
      <c r="C36" s="8"/>
      <c r="D36" s="4" t="str">
        <f>IF(ISBLANK(A36),"",_xlfn.RANK.EQ(C36,C$4:C$38,0)+COUNTIF($C$4:C36,C36)-1)</f>
        <v/>
      </c>
      <c r="E36" s="8"/>
      <c r="F36" s="4" t="str">
        <f>IF(ISBLANK(A36),"",IFERROR(_xlfn.RANK.EQ(E36,E$4:E$38,0)+COUNTIF($E$4:E36,E36)-1,0))</f>
        <v/>
      </c>
      <c r="G36" s="8"/>
      <c r="H36" s="4" t="str">
        <f>IF(ISBLANK(A36),"",IFERROR(_xlfn.RANK.EQ(G36,G$4:G$38,0+COUNTIF($G$4:G36,G36)-1),0))</f>
        <v/>
      </c>
      <c r="I36" s="8"/>
      <c r="J36" s="5" t="str">
        <f t="shared" si="0"/>
        <v/>
      </c>
      <c r="K36" s="16" t="str">
        <f>IF(ISBLANK(A36),"",_xlfn.RANK.EQ(J36,J$4:J$38,0)+COUNTIF($J$4:J36,J36)-1)</f>
        <v/>
      </c>
      <c r="L36" s="8"/>
      <c r="M36" s="4" t="str">
        <f t="shared" si="1"/>
        <v/>
      </c>
      <c r="N36" s="4" t="str">
        <f>IF(ISBLANK(A36),"",_xlfn.RANK.EQ(M36,M$4:M$38,1)+COUNTIF($M$4:M36,M36)-1)</f>
        <v/>
      </c>
      <c r="O36" s="8"/>
      <c r="P36" s="4" t="str">
        <f t="shared" si="2"/>
        <v/>
      </c>
      <c r="Q36" s="4" t="str">
        <f>IF(ISBLANK(A36),"",_xlfn.RANK.EQ(P36,P$4:P$38,1)+COUNTIF($P$4:P36,P36)-1)</f>
        <v/>
      </c>
      <c r="R36" s="17" t="str">
        <f t="shared" si="3"/>
        <v/>
      </c>
      <c r="S36" s="16" t="str">
        <f>IF(ISBLANK(A36),"",_xlfn.RANK.EQ(R36,R$4:R$38,1)+COUNTIF($R$4:R36,R36)-1)</f>
        <v/>
      </c>
    </row>
    <row r="37" spans="1:19" x14ac:dyDescent="0.25">
      <c r="A37" s="9"/>
      <c r="B37" s="8"/>
      <c r="C37" s="8"/>
      <c r="D37" s="4" t="str">
        <f>IF(ISBLANK(A37),"",_xlfn.RANK.EQ(C37,C$4:C$38,0)+COUNTIF($C$4:C37,C37)-1)</f>
        <v/>
      </c>
      <c r="E37" s="8"/>
      <c r="F37" s="4" t="str">
        <f>IF(ISBLANK(A37),"",IFERROR(_xlfn.RANK.EQ(E37,E$4:E$38,0)+COUNTIF($E$4:E37,E37)-1,0))</f>
        <v/>
      </c>
      <c r="G37" s="8"/>
      <c r="H37" s="4" t="str">
        <f>IF(ISBLANK(A37),"",IFERROR(_xlfn.RANK.EQ(G37,G$4:G$38,0+COUNTIF($G$4:G37,G37)-1),0))</f>
        <v/>
      </c>
      <c r="I37" s="8"/>
      <c r="J37" s="5" t="str">
        <f t="shared" si="0"/>
        <v/>
      </c>
      <c r="K37" s="16" t="str">
        <f>IF(ISBLANK(A37),"",_xlfn.RANK.EQ(J37,J$4:J$38,0)+COUNTIF($J$4:J37,J37)-1)</f>
        <v/>
      </c>
      <c r="L37" s="8"/>
      <c r="M37" s="4" t="str">
        <f t="shared" si="1"/>
        <v/>
      </c>
      <c r="N37" s="4" t="str">
        <f>IF(ISBLANK(A37),"",_xlfn.RANK.EQ(M37,M$4:M$38,1)+COUNTIF($M$4:M37,M37)-1)</f>
        <v/>
      </c>
      <c r="O37" s="8"/>
      <c r="P37" s="4" t="str">
        <f t="shared" si="2"/>
        <v/>
      </c>
      <c r="Q37" s="4" t="str">
        <f>IF(ISBLANK(A37),"",_xlfn.RANK.EQ(P37,P$4:P$38,1)+COUNTIF($P$4:P37,P37)-1)</f>
        <v/>
      </c>
      <c r="R37" s="17" t="str">
        <f t="shared" si="3"/>
        <v/>
      </c>
      <c r="S37" s="16" t="str">
        <f>IF(ISBLANK(A37),"",_xlfn.RANK.EQ(R37,R$4:R$38,1)+COUNTIF($R$4:R37,R37)-1)</f>
        <v/>
      </c>
    </row>
    <row r="38" spans="1:19" x14ac:dyDescent="0.25">
      <c r="A38" s="9"/>
      <c r="B38" s="8"/>
      <c r="C38" s="8"/>
      <c r="D38" s="4" t="str">
        <f>IF(ISBLANK(A38),"",_xlfn.RANK.EQ(C38,C$4:C$38,0)+COUNTIF($C$4:C38,C38)-1)</f>
        <v/>
      </c>
      <c r="E38" s="8"/>
      <c r="F38" s="4" t="str">
        <f>IF(ISBLANK(A38),"",IFERROR(_xlfn.RANK.EQ(E38,E$4:E$38,0)+COUNTIF($E$4:E38,E38)-1,0))</f>
        <v/>
      </c>
      <c r="G38" s="8"/>
      <c r="H38" s="4" t="str">
        <f>IF(ISBLANK(A38),"",IFERROR(_xlfn.RANK.EQ(G38,G$4:G$38,0+COUNTIF($G$4:G38,G38)-1),0))</f>
        <v/>
      </c>
      <c r="I38" s="8"/>
      <c r="J38" s="5" t="str">
        <f t="shared" si="0"/>
        <v/>
      </c>
      <c r="K38" s="16" t="str">
        <f>IF(ISBLANK(A38),"",_xlfn.RANK.EQ(J38,J$4:J$38,0)+COUNTIF($J$4:J38,J38)-1)</f>
        <v/>
      </c>
      <c r="L38" s="8"/>
      <c r="M38" s="4" t="str">
        <f t="shared" si="1"/>
        <v/>
      </c>
      <c r="N38" s="4" t="str">
        <f>IF(ISBLANK(A38),"",_xlfn.RANK.EQ(M38,M$4:M$38,1)+COUNTIF($M$4:M38,M38)-1)</f>
        <v/>
      </c>
      <c r="O38" s="8"/>
      <c r="P38" s="4" t="str">
        <f t="shared" si="2"/>
        <v/>
      </c>
      <c r="Q38" s="4" t="str">
        <f>IF(ISBLANK(A38),"",_xlfn.RANK.EQ(P38,P$4:P$38,1)+COUNTIF($P$4:P38,P38)-1)</f>
        <v/>
      </c>
      <c r="R38" s="17" t="str">
        <f t="shared" si="3"/>
        <v/>
      </c>
      <c r="S38" s="16" t="str">
        <f>IF(ISBLANK(A38),"",_xlfn.RANK.EQ(R38,R$4:R$38,1)+COUNTIF($R$4:R38,R38)-1)</f>
        <v/>
      </c>
    </row>
    <row r="39" spans="1:19" x14ac:dyDescent="0.25">
      <c r="C39" s="6" t="e">
        <f>AVERAGE(C4:C38)</f>
        <v>#DIV/0!</v>
      </c>
      <c r="E39" s="6" t="e">
        <f>AVERAGE(E4:E38)</f>
        <v>#DIV/0!</v>
      </c>
      <c r="G39" s="6" t="e">
        <f>AVERAGE(G4:G38)</f>
        <v>#DIV/0!</v>
      </c>
      <c r="I39" s="6" t="e">
        <f>AVERAGE(I4:I38)</f>
        <v>#DIV/0!</v>
      </c>
      <c r="J39" s="6" t="e">
        <f>AVERAGE(J4:J38)</f>
        <v>#DIV/0!</v>
      </c>
    </row>
  </sheetData>
  <sheetProtection sheet="1" objects="1" scenarios="1" selectLockedCells="1"/>
  <autoFilter ref="B3:S3" xr:uid="{1E3F106E-1E91-46F8-9A80-48F881948002}">
    <sortState xmlns:xlrd2="http://schemas.microsoft.com/office/spreadsheetml/2017/richdata2" ref="B4:S39">
      <sortCondition ref="B3"/>
    </sortState>
  </autoFilter>
  <mergeCells count="1">
    <mergeCell ref="G2:I2"/>
  </mergeCells>
  <conditionalFormatting sqref="H4:H3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:F3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:N3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:Q3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:S3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D3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K3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D58F5-6791-408D-923D-8483C46DEA9C}">
  <dimension ref="A1:T39"/>
  <sheetViews>
    <sheetView workbookViewId="0">
      <selection activeCell="C5" sqref="C5"/>
    </sheetView>
  </sheetViews>
  <sheetFormatPr defaultRowHeight="15" x14ac:dyDescent="0.25"/>
  <cols>
    <col min="1" max="2" width="40.140625" bestFit="1" customWidth="1"/>
    <col min="3" max="3" width="12.42578125" style="1" customWidth="1"/>
    <col min="4" max="4" width="12.42578125" style="1" hidden="1" customWidth="1"/>
    <col min="5" max="5" width="16.28515625" style="1" bestFit="1" customWidth="1"/>
    <col min="6" max="6" width="18.7109375" style="1" hidden="1" customWidth="1"/>
    <col min="7" max="7" width="12.7109375" style="1" bestFit="1" customWidth="1"/>
    <col min="8" max="8" width="9.85546875" style="1" hidden="1" customWidth="1"/>
    <col min="9" max="9" width="12.7109375" style="1" bestFit="1" customWidth="1"/>
    <col min="10" max="10" width="9.85546875" style="1" hidden="1" customWidth="1"/>
    <col min="11" max="11" width="9.7109375" style="1" hidden="1" customWidth="1"/>
    <col min="12" max="12" width="18.28515625" bestFit="1" customWidth="1"/>
    <col min="13" max="13" width="10.5703125" hidden="1" customWidth="1"/>
    <col min="14" max="14" width="10.42578125" hidden="1" customWidth="1"/>
    <col min="15" max="15" width="26.85546875" bestFit="1" customWidth="1"/>
    <col min="16" max="16" width="14.28515625" hidden="1" customWidth="1"/>
    <col min="17" max="17" width="10.42578125" hidden="1" customWidth="1"/>
    <col min="18" max="18" width="9.5703125" hidden="1" customWidth="1"/>
    <col min="19" max="19" width="10.5703125" bestFit="1" customWidth="1"/>
  </cols>
  <sheetData>
    <row r="1" spans="1:20" x14ac:dyDescent="0.25">
      <c r="C1" s="2"/>
      <c r="D1" s="2">
        <v>0.05</v>
      </c>
      <c r="E1" s="2"/>
      <c r="F1" s="2">
        <v>0.15</v>
      </c>
      <c r="G1" s="2"/>
      <c r="H1" s="2">
        <v>0.05</v>
      </c>
      <c r="I1" s="2"/>
      <c r="J1" s="2"/>
      <c r="K1" s="2">
        <v>0.15</v>
      </c>
      <c r="L1" s="2"/>
      <c r="N1" s="2">
        <v>0.3</v>
      </c>
      <c r="O1" s="2"/>
      <c r="Q1" s="2">
        <v>0.3</v>
      </c>
      <c r="T1" s="11"/>
    </row>
    <row r="2" spans="1:20" x14ac:dyDescent="0.25">
      <c r="C2" s="10"/>
      <c r="D2" s="10"/>
      <c r="E2" s="10"/>
      <c r="F2" s="10"/>
      <c r="G2" s="18" t="s">
        <v>4</v>
      </c>
      <c r="H2" s="18"/>
      <c r="I2" s="18"/>
      <c r="J2" s="10"/>
      <c r="K2" s="10"/>
      <c r="L2" s="14" t="s">
        <v>20</v>
      </c>
    </row>
    <row r="3" spans="1:20" x14ac:dyDescent="0.25">
      <c r="A3" s="3" t="s">
        <v>5</v>
      </c>
      <c r="B3" s="3" t="s">
        <v>6</v>
      </c>
      <c r="C3" s="3" t="s">
        <v>0</v>
      </c>
      <c r="D3" s="3" t="s">
        <v>8</v>
      </c>
      <c r="E3" s="3" t="s">
        <v>1</v>
      </c>
      <c r="F3" s="3" t="s">
        <v>9</v>
      </c>
      <c r="G3" s="3" t="s">
        <v>2</v>
      </c>
      <c r="H3" s="3" t="s">
        <v>10</v>
      </c>
      <c r="I3" s="3" t="s">
        <v>3</v>
      </c>
      <c r="J3" s="3" t="s">
        <v>11</v>
      </c>
      <c r="K3" s="12" t="s">
        <v>14</v>
      </c>
      <c r="L3" s="15" t="s">
        <v>7</v>
      </c>
      <c r="M3" s="13" t="s">
        <v>12</v>
      </c>
      <c r="N3" s="3" t="s">
        <v>15</v>
      </c>
      <c r="O3" s="3" t="s">
        <v>19</v>
      </c>
      <c r="P3" s="3" t="s">
        <v>13</v>
      </c>
      <c r="Q3" s="3" t="s">
        <v>18</v>
      </c>
      <c r="R3" s="7" t="s">
        <v>17</v>
      </c>
      <c r="S3" s="7" t="s">
        <v>16</v>
      </c>
    </row>
    <row r="4" spans="1:20" x14ac:dyDescent="0.25">
      <c r="A4" s="9"/>
      <c r="B4" s="8"/>
      <c r="C4" s="8"/>
      <c r="D4" s="4" t="str">
        <f>IF(ISBLANK(A4),"",_xlfn.RANK.EQ(C4,C$4:C$38,0)+COUNTIF($C$4:C4,C4)-1)</f>
        <v/>
      </c>
      <c r="E4" s="8"/>
      <c r="F4" s="4" t="str">
        <f>IF(ISBLANK(A4),"",IFERROR(_xlfn.RANK.EQ(E4,E$4:E$38,0)+COUNTIF($E$4:E4,E4)-1,0))</f>
        <v/>
      </c>
      <c r="G4" s="8"/>
      <c r="H4" s="4" t="str">
        <f>IF(ISBLANK(A4),"",IFERROR(_xlfn.RANK.EQ(G4,G$4:G$38,0+COUNTIF($G$4:G4,G4)-1),0))</f>
        <v/>
      </c>
      <c r="I4" s="8"/>
      <c r="J4" s="5" t="str">
        <f>IF(ISBLANK(A4),"",I4/3)</f>
        <v/>
      </c>
      <c r="K4" s="16" t="str">
        <f>IF(ISBLANK(A4),"",_xlfn.RANK.EQ(J4,J$4:J$38,0)+COUNTIF($J$4:J4,J4)-1)</f>
        <v/>
      </c>
      <c r="L4" s="8"/>
      <c r="M4" s="4" t="str">
        <f>IF(ISBLANK(A4),"",IF(L4="Y",SUM(D4,F4,H4,K4),IF(L4="N",SUM(50,D4,F4,H4,K4),0)))</f>
        <v/>
      </c>
      <c r="N4" s="4" t="str">
        <f>IF(ISBLANK(A4),"",_xlfn.RANK.EQ(M4,M$4:M$38,1)+COUNTIF($M$4:M4,M4)-1)</f>
        <v/>
      </c>
      <c r="O4" s="8"/>
      <c r="P4" s="4" t="str">
        <f>IF(ISBLANK(A4),"",IF(O4="N",SUM(50,D4,F4,H4,K4),IF(O4="Y",SUM(D4,F4,H4,K4),0)))</f>
        <v/>
      </c>
      <c r="Q4" s="4" t="str">
        <f>IF(ISBLANK(A4),"",_xlfn.RANK.EQ(P4,P$4:P$38,1)+COUNTIF($P$4:P4,P4)-1)</f>
        <v/>
      </c>
      <c r="R4" s="17" t="str">
        <f>IF(ISBLANK(A4),"",SUM(D4*$D$1,F4*$F$1,H4*$H$1,K4*$K$1,N4*$N$1,Q4*$Q$1)/SUM($D$1,$F$1,$H$1,$K$1,$N$1,$Q$1))</f>
        <v/>
      </c>
      <c r="S4" s="16" t="str">
        <f>IF(ISBLANK(A4),"",_xlfn.RANK.EQ(R4,R$4:R$38,1)+COUNTIF($R$4:R4,R4)-1)</f>
        <v/>
      </c>
    </row>
    <row r="5" spans="1:20" x14ac:dyDescent="0.25">
      <c r="A5" s="9"/>
      <c r="B5" s="8"/>
      <c r="C5" s="8"/>
      <c r="D5" s="4" t="str">
        <f>IF(ISBLANK(A5),"",_xlfn.RANK.EQ(C5,C$4:C$38,0)+COUNTIF($C$4:C5,C5)-1)</f>
        <v/>
      </c>
      <c r="E5" s="8"/>
      <c r="F5" s="4" t="str">
        <f>IF(ISBLANK(A5),"",IFERROR(_xlfn.RANK.EQ(E5,E$4:E$38,0)+COUNTIF($E$4:E5,E5)-1,0))</f>
        <v/>
      </c>
      <c r="G5" s="8"/>
      <c r="H5" s="4" t="str">
        <f>IF(ISBLANK(A5),"",IFERROR(_xlfn.RANK.EQ(G5,G$4:G$38,0+COUNTIF($G$4:G5,G5)-1),0))</f>
        <v/>
      </c>
      <c r="I5" s="8"/>
      <c r="J5" s="5" t="str">
        <f t="shared" ref="J5:J38" si="0">IF(ISBLANK(A5),"",I5/3)</f>
        <v/>
      </c>
      <c r="K5" s="16" t="str">
        <f>IF(ISBLANK(A5),"",_xlfn.RANK.EQ(J5,J$4:J$38,0)+COUNTIF($J$4:J5,J5)-1)</f>
        <v/>
      </c>
      <c r="L5" s="8"/>
      <c r="M5" s="4" t="str">
        <f t="shared" ref="M5:M38" si="1">IF(ISBLANK(A5),"",IF(L5="Y",SUM(D5,F5,H5,K5),IF(L5="N",SUM(50,D5,F5,H5,K5),0)))</f>
        <v/>
      </c>
      <c r="N5" s="4" t="str">
        <f>IF(ISBLANK(A5),"",_xlfn.RANK.EQ(M5,M$4:M$38,1)+COUNTIF($M$4:M5,M5)-1)</f>
        <v/>
      </c>
      <c r="O5" s="8"/>
      <c r="P5" s="4" t="str">
        <f t="shared" ref="P5:P38" si="2">IF(ISBLANK(A5),"",IF(O5="N",SUM(50,D5,F5,H5,K5),IF(O5="Y",SUM(D5,F5,H5,K5),0)))</f>
        <v/>
      </c>
      <c r="Q5" s="4" t="str">
        <f>IF(ISBLANK(A5),"",_xlfn.RANK.EQ(P5,P$4:P$38,1)+COUNTIF($P$4:P5,P5)-1)</f>
        <v/>
      </c>
      <c r="R5" s="17" t="str">
        <f t="shared" ref="R5:R38" si="3">IF(ISBLANK(A5),"",SUM(D5*$D$1,F5*$F$1,H5*$H$1,K5*$K$1,N5*$N$1,Q5*$Q$1)/SUM($D$1,$F$1,$H$1,$K$1,$N$1,$Q$1))</f>
        <v/>
      </c>
      <c r="S5" s="16" t="str">
        <f>IF(ISBLANK(A5),"",_xlfn.RANK.EQ(R5,R$4:R$38,1)+COUNTIF($R$4:R5,R5)-1)</f>
        <v/>
      </c>
    </row>
    <row r="6" spans="1:20" x14ac:dyDescent="0.25">
      <c r="A6" s="9"/>
      <c r="B6" s="8"/>
      <c r="C6" s="8"/>
      <c r="D6" s="4" t="str">
        <f>IF(ISBLANK(A6),"",_xlfn.RANK.EQ(C6,C$4:C$38,0)+COUNTIF($C$4:C6,C6)-1)</f>
        <v/>
      </c>
      <c r="E6" s="8"/>
      <c r="F6" s="4" t="str">
        <f>IF(ISBLANK(A6),"",IFERROR(_xlfn.RANK.EQ(E6,E$4:E$38,0)+COUNTIF($E$4:E6,E6)-1,0))</f>
        <v/>
      </c>
      <c r="G6" s="8"/>
      <c r="H6" s="4" t="str">
        <f>IF(ISBLANK(A6),"",IFERROR(_xlfn.RANK.EQ(G6,G$4:G$38,0+COUNTIF($G$4:G6,G6)-1),0))</f>
        <v/>
      </c>
      <c r="I6" s="8"/>
      <c r="J6" s="5" t="str">
        <f t="shared" si="0"/>
        <v/>
      </c>
      <c r="K6" s="16" t="str">
        <f>IF(ISBLANK(A6),"",_xlfn.RANK.EQ(J6,J$4:J$38,0)+COUNTIF($J$4:J6,J6)-1)</f>
        <v/>
      </c>
      <c r="L6" s="8"/>
      <c r="M6" s="4" t="str">
        <f t="shared" si="1"/>
        <v/>
      </c>
      <c r="N6" s="4" t="str">
        <f>IF(ISBLANK(A6),"",_xlfn.RANK.EQ(M6,M$4:M$38,1)+COUNTIF($M$4:M6,M6)-1)</f>
        <v/>
      </c>
      <c r="O6" s="8"/>
      <c r="P6" s="4" t="str">
        <f t="shared" si="2"/>
        <v/>
      </c>
      <c r="Q6" s="4" t="str">
        <f>IF(ISBLANK(A6),"",_xlfn.RANK.EQ(P6,P$4:P$38,1)+COUNTIF($P$4:P6,P6)-1)</f>
        <v/>
      </c>
      <c r="R6" s="17" t="str">
        <f t="shared" si="3"/>
        <v/>
      </c>
      <c r="S6" s="16" t="str">
        <f>IF(ISBLANK(A6),"",_xlfn.RANK.EQ(R6,R$4:R$38,1)+COUNTIF($R$4:R6,R6)-1)</f>
        <v/>
      </c>
    </row>
    <row r="7" spans="1:20" x14ac:dyDescent="0.25">
      <c r="A7" s="9"/>
      <c r="B7" s="8"/>
      <c r="C7" s="8"/>
      <c r="D7" s="4" t="str">
        <f>IF(ISBLANK(A7),"",_xlfn.RANK.EQ(C7,C$4:C$38,0)+COUNTIF($C$4:C7,C7)-1)</f>
        <v/>
      </c>
      <c r="E7" s="8"/>
      <c r="F7" s="4" t="str">
        <f>IF(ISBLANK(A7),"",IFERROR(_xlfn.RANK.EQ(E7,E$4:E$38,0)+COUNTIF($E$4:E7,E7)-1,0))</f>
        <v/>
      </c>
      <c r="G7" s="8"/>
      <c r="H7" s="4" t="str">
        <f>IF(ISBLANK(A7),"",IFERROR(_xlfn.RANK.EQ(G7,G$4:G$38,0+COUNTIF($G$4:G7,G7)-1),0))</f>
        <v/>
      </c>
      <c r="I7" s="8"/>
      <c r="J7" s="5" t="str">
        <f t="shared" si="0"/>
        <v/>
      </c>
      <c r="K7" s="16" t="str">
        <f>IF(ISBLANK(A7),"",_xlfn.RANK.EQ(J7,J$4:J$38,0)+COUNTIF($J$4:J7,J7)-1)</f>
        <v/>
      </c>
      <c r="L7" s="8"/>
      <c r="M7" s="4" t="str">
        <f t="shared" si="1"/>
        <v/>
      </c>
      <c r="N7" s="4" t="str">
        <f>IF(ISBLANK(A7),"",_xlfn.RANK.EQ(M7,M$4:M$38,1)+COUNTIF($M$4:M7,M7)-1)</f>
        <v/>
      </c>
      <c r="O7" s="8"/>
      <c r="P7" s="4" t="str">
        <f t="shared" si="2"/>
        <v/>
      </c>
      <c r="Q7" s="4" t="str">
        <f>IF(ISBLANK(A7),"",_xlfn.RANK.EQ(P7,P$4:P$38,1)+COUNTIF($P$4:P7,P7)-1)</f>
        <v/>
      </c>
      <c r="R7" s="17" t="str">
        <f t="shared" si="3"/>
        <v/>
      </c>
      <c r="S7" s="16" t="str">
        <f>IF(ISBLANK(A7),"",_xlfn.RANK.EQ(R7,R$4:R$38,1)+COUNTIF($R$4:R7,R7)-1)</f>
        <v/>
      </c>
    </row>
    <row r="8" spans="1:20" x14ac:dyDescent="0.25">
      <c r="A8" s="9"/>
      <c r="B8" s="8"/>
      <c r="C8" s="8"/>
      <c r="D8" s="4" t="str">
        <f>IF(ISBLANK(A8),"",_xlfn.RANK.EQ(C8,C$4:C$38,0)+COUNTIF($C$4:C8,C8)-1)</f>
        <v/>
      </c>
      <c r="E8" s="8"/>
      <c r="F8" s="4" t="str">
        <f>IF(ISBLANK(A8),"",IFERROR(_xlfn.RANK.EQ(E8,E$4:E$38,0)+COUNTIF($E$4:E8,E8)-1,0))</f>
        <v/>
      </c>
      <c r="G8" s="8"/>
      <c r="H8" s="4" t="str">
        <f>IF(ISBLANK(A8),"",IFERROR(_xlfn.RANK.EQ(G8,G$4:G$38,0+COUNTIF($G$4:G8,G8)-1),0))</f>
        <v/>
      </c>
      <c r="I8" s="8"/>
      <c r="J8" s="5" t="str">
        <f t="shared" si="0"/>
        <v/>
      </c>
      <c r="K8" s="16" t="str">
        <f>IF(ISBLANK(A8),"",_xlfn.RANK.EQ(J8,J$4:J$38,0)+COUNTIF($J$4:J8,J8)-1)</f>
        <v/>
      </c>
      <c r="L8" s="8"/>
      <c r="M8" s="4" t="str">
        <f t="shared" si="1"/>
        <v/>
      </c>
      <c r="N8" s="4" t="str">
        <f>IF(ISBLANK(A8),"",_xlfn.RANK.EQ(M8,M$4:M$38,1)+COUNTIF($M$4:M8,M8)-1)</f>
        <v/>
      </c>
      <c r="O8" s="8"/>
      <c r="P8" s="4" t="str">
        <f t="shared" si="2"/>
        <v/>
      </c>
      <c r="Q8" s="4" t="str">
        <f>IF(ISBLANK(A8),"",_xlfn.RANK.EQ(P8,P$4:P$38,1)+COUNTIF($P$4:P8,P8)-1)</f>
        <v/>
      </c>
      <c r="R8" s="17" t="str">
        <f t="shared" si="3"/>
        <v/>
      </c>
      <c r="S8" s="16" t="str">
        <f>IF(ISBLANK(A8),"",_xlfn.RANK.EQ(R8,R$4:R$38,1)+COUNTIF($R$4:R8,R8)-1)</f>
        <v/>
      </c>
    </row>
    <row r="9" spans="1:20" x14ac:dyDescent="0.25">
      <c r="A9" s="9"/>
      <c r="B9" s="8"/>
      <c r="C9" s="8"/>
      <c r="D9" s="4" t="str">
        <f>IF(ISBLANK(A9),"",_xlfn.RANK.EQ(C9,C$4:C$38,0)+COUNTIF($C$4:C9,C9)-1)</f>
        <v/>
      </c>
      <c r="E9" s="8"/>
      <c r="F9" s="4" t="str">
        <f>IF(ISBLANK(A9),"",IFERROR(_xlfn.RANK.EQ(E9,E$4:E$38,0)+COUNTIF($E$4:E9,E9)-1,0))</f>
        <v/>
      </c>
      <c r="G9" s="8"/>
      <c r="H9" s="4" t="str">
        <f>IF(ISBLANK(A9),"",IFERROR(_xlfn.RANK.EQ(G9,G$4:G$38,0+COUNTIF($G$4:G9,G9)-1),0))</f>
        <v/>
      </c>
      <c r="I9" s="8"/>
      <c r="J9" s="5" t="str">
        <f t="shared" si="0"/>
        <v/>
      </c>
      <c r="K9" s="16" t="str">
        <f>IF(ISBLANK(A9),"",_xlfn.RANK.EQ(J9,J$4:J$38,0)+COUNTIF($J$4:J9,J9)-1)</f>
        <v/>
      </c>
      <c r="L9" s="8"/>
      <c r="M9" s="4" t="str">
        <f t="shared" si="1"/>
        <v/>
      </c>
      <c r="N9" s="4" t="str">
        <f>IF(ISBLANK(A9),"",_xlfn.RANK.EQ(M9,M$4:M$38,1)+COUNTIF($M$4:M9,M9)-1)</f>
        <v/>
      </c>
      <c r="O9" s="8"/>
      <c r="P9" s="4" t="str">
        <f t="shared" si="2"/>
        <v/>
      </c>
      <c r="Q9" s="4" t="str">
        <f>IF(ISBLANK(A9),"",_xlfn.RANK.EQ(P9,P$4:P$38,1)+COUNTIF($P$4:P9,P9)-1)</f>
        <v/>
      </c>
      <c r="R9" s="17" t="str">
        <f t="shared" si="3"/>
        <v/>
      </c>
      <c r="S9" s="16" t="str">
        <f>IF(ISBLANK(A9),"",_xlfn.RANK.EQ(R9,R$4:R$38,1)+COUNTIF($R$4:R9,R9)-1)</f>
        <v/>
      </c>
    </row>
    <row r="10" spans="1:20" x14ac:dyDescent="0.25">
      <c r="A10" s="9"/>
      <c r="B10" s="8"/>
      <c r="C10" s="8"/>
      <c r="D10" s="4" t="str">
        <f>IF(ISBLANK(A10),"",_xlfn.RANK.EQ(C10,C$4:C$38,0)+COUNTIF($C$4:C10,C10)-1)</f>
        <v/>
      </c>
      <c r="E10" s="8"/>
      <c r="F10" s="4" t="str">
        <f>IF(ISBLANK(A10),"",IFERROR(_xlfn.RANK.EQ(E10,E$4:E$38,0)+COUNTIF($E$4:E10,E10)-1,0))</f>
        <v/>
      </c>
      <c r="G10" s="8"/>
      <c r="H10" s="4" t="str">
        <f>IF(ISBLANK(A10),"",IFERROR(_xlfn.RANK.EQ(G10,G$4:G$38,0+COUNTIF($G$4:G10,G10)-1),0))</f>
        <v/>
      </c>
      <c r="I10" s="8"/>
      <c r="J10" s="5" t="str">
        <f t="shared" si="0"/>
        <v/>
      </c>
      <c r="K10" s="16" t="str">
        <f>IF(ISBLANK(A10),"",_xlfn.RANK.EQ(J10,J$4:J$38,0)+COUNTIF($J$4:J10,J10)-1)</f>
        <v/>
      </c>
      <c r="L10" s="8"/>
      <c r="M10" s="4" t="str">
        <f t="shared" si="1"/>
        <v/>
      </c>
      <c r="N10" s="4" t="str">
        <f>IF(ISBLANK(A10),"",_xlfn.RANK.EQ(M10,M$4:M$38,1)+COUNTIF($M$4:M10,M10)-1)</f>
        <v/>
      </c>
      <c r="O10" s="8"/>
      <c r="P10" s="4" t="str">
        <f t="shared" si="2"/>
        <v/>
      </c>
      <c r="Q10" s="4" t="str">
        <f>IF(ISBLANK(A10),"",_xlfn.RANK.EQ(P10,P$4:P$38,1)+COUNTIF($P$4:P10,P10)-1)</f>
        <v/>
      </c>
      <c r="R10" s="17" t="str">
        <f t="shared" si="3"/>
        <v/>
      </c>
      <c r="S10" s="16" t="str">
        <f>IF(ISBLANK(A10),"",_xlfn.RANK.EQ(R10,R$4:R$38,1)+COUNTIF($R$4:R10,R10)-1)</f>
        <v/>
      </c>
    </row>
    <row r="11" spans="1:20" x14ac:dyDescent="0.25">
      <c r="A11" s="9"/>
      <c r="B11" s="8"/>
      <c r="C11" s="8"/>
      <c r="D11" s="4" t="str">
        <f>IF(ISBLANK(A11),"",_xlfn.RANK.EQ(C11,C$4:C$38,0)+COUNTIF($C$4:C11,C11)-1)</f>
        <v/>
      </c>
      <c r="E11" s="8"/>
      <c r="F11" s="4" t="str">
        <f>IF(ISBLANK(A11),"",IFERROR(_xlfn.RANK.EQ(E11,E$4:E$38,0)+COUNTIF($E$4:E11,E11)-1,0))</f>
        <v/>
      </c>
      <c r="G11" s="8"/>
      <c r="H11" s="4" t="str">
        <f>IF(ISBLANK(A11),"",IFERROR(_xlfn.RANK.EQ(G11,G$4:G$38,0+COUNTIF($G$4:G11,G11)-1),0))</f>
        <v/>
      </c>
      <c r="I11" s="8"/>
      <c r="J11" s="5" t="str">
        <f t="shared" si="0"/>
        <v/>
      </c>
      <c r="K11" s="16" t="str">
        <f>IF(ISBLANK(A11),"",_xlfn.RANK.EQ(J11,J$4:J$38,0)+COUNTIF($J$4:J11,J11)-1)</f>
        <v/>
      </c>
      <c r="L11" s="8"/>
      <c r="M11" s="4" t="str">
        <f t="shared" si="1"/>
        <v/>
      </c>
      <c r="N11" s="4" t="str">
        <f>IF(ISBLANK(A11),"",_xlfn.RANK.EQ(M11,M$4:M$38,1)+COUNTIF($M$4:M11,M11)-1)</f>
        <v/>
      </c>
      <c r="O11" s="8"/>
      <c r="P11" s="4" t="str">
        <f t="shared" si="2"/>
        <v/>
      </c>
      <c r="Q11" s="4" t="str">
        <f>IF(ISBLANK(A11),"",_xlfn.RANK.EQ(P11,P$4:P$38,1)+COUNTIF($P$4:P11,P11)-1)</f>
        <v/>
      </c>
      <c r="R11" s="17" t="str">
        <f t="shared" si="3"/>
        <v/>
      </c>
      <c r="S11" s="16" t="str">
        <f>IF(ISBLANK(A11),"",_xlfn.RANK.EQ(R11,R$4:R$38,1)+COUNTIF($R$4:R11,R11)-1)</f>
        <v/>
      </c>
    </row>
    <row r="12" spans="1:20" x14ac:dyDescent="0.25">
      <c r="A12" s="9"/>
      <c r="B12" s="8"/>
      <c r="C12" s="8"/>
      <c r="D12" s="4" t="str">
        <f>IF(ISBLANK(A12),"",_xlfn.RANK.EQ(C12,C$4:C$38,0)+COUNTIF($C$4:C12,C12)-1)</f>
        <v/>
      </c>
      <c r="E12" s="8"/>
      <c r="F12" s="4" t="str">
        <f>IF(ISBLANK(A12),"",IFERROR(_xlfn.RANK.EQ(E12,E$4:E$38,0)+COUNTIF($E$4:E12,E12)-1,0))</f>
        <v/>
      </c>
      <c r="G12" s="8"/>
      <c r="H12" s="4" t="str">
        <f>IF(ISBLANK(A12),"",IFERROR(_xlfn.RANK.EQ(G12,G$4:G$38,0+COUNTIF($G$4:G12,G12)-1),0))</f>
        <v/>
      </c>
      <c r="I12" s="8"/>
      <c r="J12" s="5" t="str">
        <f t="shared" si="0"/>
        <v/>
      </c>
      <c r="K12" s="16" t="str">
        <f>IF(ISBLANK(A12),"",_xlfn.RANK.EQ(J12,J$4:J$38,0)+COUNTIF($J$4:J12,J12)-1)</f>
        <v/>
      </c>
      <c r="L12" s="8"/>
      <c r="M12" s="4" t="str">
        <f t="shared" si="1"/>
        <v/>
      </c>
      <c r="N12" s="4" t="str">
        <f>IF(ISBLANK(A12),"",_xlfn.RANK.EQ(M12,M$4:M$38,1)+COUNTIF($M$4:M12,M12)-1)</f>
        <v/>
      </c>
      <c r="O12" s="8"/>
      <c r="P12" s="4" t="str">
        <f t="shared" si="2"/>
        <v/>
      </c>
      <c r="Q12" s="4" t="str">
        <f>IF(ISBLANK(A12),"",_xlfn.RANK.EQ(P12,P$4:P$38,1)+COUNTIF($P$4:P12,P12)-1)</f>
        <v/>
      </c>
      <c r="R12" s="17" t="str">
        <f t="shared" si="3"/>
        <v/>
      </c>
      <c r="S12" s="16" t="str">
        <f>IF(ISBLANK(A12),"",_xlfn.RANK.EQ(R12,R$4:R$38,1)+COUNTIF($R$4:R12,R12)-1)</f>
        <v/>
      </c>
    </row>
    <row r="13" spans="1:20" x14ac:dyDescent="0.25">
      <c r="A13" s="9"/>
      <c r="B13" s="8"/>
      <c r="C13" s="8"/>
      <c r="D13" s="4" t="str">
        <f>IF(ISBLANK(A13),"",_xlfn.RANK.EQ(C13,C$4:C$38,0)+COUNTIF($C$4:C13,C13)-1)</f>
        <v/>
      </c>
      <c r="E13" s="8"/>
      <c r="F13" s="4" t="str">
        <f>IF(ISBLANK(A13),"",IFERROR(_xlfn.RANK.EQ(E13,E$4:E$38,0)+COUNTIF($E$4:E13,E13)-1,0))</f>
        <v/>
      </c>
      <c r="G13" s="8"/>
      <c r="H13" s="4" t="str">
        <f>IF(ISBLANK(A13),"",IFERROR(_xlfn.RANK.EQ(G13,G$4:G$38,0+COUNTIF($G$4:G13,G13)-1),0))</f>
        <v/>
      </c>
      <c r="I13" s="8"/>
      <c r="J13" s="5" t="str">
        <f t="shared" si="0"/>
        <v/>
      </c>
      <c r="K13" s="16" t="str">
        <f>IF(ISBLANK(A13),"",_xlfn.RANK.EQ(J13,J$4:J$38,0)+COUNTIF($J$4:J13,J13)-1)</f>
        <v/>
      </c>
      <c r="L13" s="8"/>
      <c r="M13" s="4" t="str">
        <f t="shared" si="1"/>
        <v/>
      </c>
      <c r="N13" s="4" t="str">
        <f>IF(ISBLANK(A13),"",_xlfn.RANK.EQ(M13,M$4:M$38,1)+COUNTIF($M$4:M13,M13)-1)</f>
        <v/>
      </c>
      <c r="O13" s="8"/>
      <c r="P13" s="4" t="str">
        <f t="shared" si="2"/>
        <v/>
      </c>
      <c r="Q13" s="4" t="str">
        <f>IF(ISBLANK(A13),"",_xlfn.RANK.EQ(P13,P$4:P$38,1)+COUNTIF($P$4:P13,P13)-1)</f>
        <v/>
      </c>
      <c r="R13" s="17" t="str">
        <f t="shared" si="3"/>
        <v/>
      </c>
      <c r="S13" s="16" t="str">
        <f>IF(ISBLANK(A13),"",_xlfn.RANK.EQ(R13,R$4:R$38,1)+COUNTIF($R$4:R13,R13)-1)</f>
        <v/>
      </c>
    </row>
    <row r="14" spans="1:20" x14ac:dyDescent="0.25">
      <c r="A14" s="9"/>
      <c r="B14" s="8"/>
      <c r="C14" s="8"/>
      <c r="D14" s="4" t="str">
        <f>IF(ISBLANK(A14),"",_xlfn.RANK.EQ(C14,C$4:C$38,0)+COUNTIF($C$4:C14,C14)-1)</f>
        <v/>
      </c>
      <c r="E14" s="8"/>
      <c r="F14" s="4" t="str">
        <f>IF(ISBLANK(A14),"",IFERROR(_xlfn.RANK.EQ(E14,E$4:E$38,0)+COUNTIF($E$4:E14,E14)-1,0))</f>
        <v/>
      </c>
      <c r="G14" s="8"/>
      <c r="H14" s="4" t="str">
        <f>IF(ISBLANK(A14),"",IFERROR(_xlfn.RANK.EQ(G14,G$4:G$38,0+COUNTIF($G$4:G14,G14)-1),0))</f>
        <v/>
      </c>
      <c r="I14" s="8"/>
      <c r="J14" s="5" t="str">
        <f t="shared" si="0"/>
        <v/>
      </c>
      <c r="K14" s="16" t="str">
        <f>IF(ISBLANK(A14),"",_xlfn.RANK.EQ(J14,J$4:J$38,0)+COUNTIF($J$4:J14,J14)-1)</f>
        <v/>
      </c>
      <c r="L14" s="8"/>
      <c r="M14" s="4" t="str">
        <f t="shared" si="1"/>
        <v/>
      </c>
      <c r="N14" s="4" t="str">
        <f>IF(ISBLANK(A14),"",_xlfn.RANK.EQ(M14,M$4:M$38,1)+COUNTIF($M$4:M14,M14)-1)</f>
        <v/>
      </c>
      <c r="O14" s="8"/>
      <c r="P14" s="4" t="str">
        <f t="shared" si="2"/>
        <v/>
      </c>
      <c r="Q14" s="4" t="str">
        <f>IF(ISBLANK(A14),"",_xlfn.RANK.EQ(P14,P$4:P$38,1)+COUNTIF($P$4:P14,P14)-1)</f>
        <v/>
      </c>
      <c r="R14" s="17" t="str">
        <f t="shared" si="3"/>
        <v/>
      </c>
      <c r="S14" s="16" t="str">
        <f>IF(ISBLANK(A14),"",_xlfn.RANK.EQ(R14,R$4:R$38,1)+COUNTIF($R$4:R14,R14)-1)</f>
        <v/>
      </c>
    </row>
    <row r="15" spans="1:20" x14ac:dyDescent="0.25">
      <c r="A15" s="9"/>
      <c r="B15" s="8"/>
      <c r="C15" s="8"/>
      <c r="D15" s="4" t="str">
        <f>IF(ISBLANK(A15),"",_xlfn.RANK.EQ(C15,C$4:C$38,0)+COUNTIF($C$4:C15,C15)-1)</f>
        <v/>
      </c>
      <c r="E15" s="8"/>
      <c r="F15" s="4" t="str">
        <f>IF(ISBLANK(A15),"",IFERROR(_xlfn.RANK.EQ(E15,E$4:E$38,0)+COUNTIF($E$4:E15,E15)-1,0))</f>
        <v/>
      </c>
      <c r="G15" s="8"/>
      <c r="H15" s="4" t="str">
        <f>IF(ISBLANK(A15),"",IFERROR(_xlfn.RANK.EQ(G15,G$4:G$38,0+COUNTIF($G$4:G15,G15)-1),0))</f>
        <v/>
      </c>
      <c r="I15" s="8"/>
      <c r="J15" s="5" t="str">
        <f t="shared" si="0"/>
        <v/>
      </c>
      <c r="K15" s="16" t="str">
        <f>IF(ISBLANK(A15),"",_xlfn.RANK.EQ(J15,J$4:J$38,0)+COUNTIF($J$4:J15,J15)-1)</f>
        <v/>
      </c>
      <c r="L15" s="8"/>
      <c r="M15" s="4" t="str">
        <f t="shared" si="1"/>
        <v/>
      </c>
      <c r="N15" s="4" t="str">
        <f>IF(ISBLANK(A15),"",_xlfn.RANK.EQ(M15,M$4:M$38,1)+COUNTIF($M$4:M15,M15)-1)</f>
        <v/>
      </c>
      <c r="O15" s="8"/>
      <c r="P15" s="4" t="str">
        <f t="shared" si="2"/>
        <v/>
      </c>
      <c r="Q15" s="4" t="str">
        <f>IF(ISBLANK(A15),"",_xlfn.RANK.EQ(P15,P$4:P$38,1)+COUNTIF($P$4:P15,P15)-1)</f>
        <v/>
      </c>
      <c r="R15" s="17" t="str">
        <f t="shared" si="3"/>
        <v/>
      </c>
      <c r="S15" s="16" t="str">
        <f>IF(ISBLANK(A15),"",_xlfn.RANK.EQ(R15,R$4:R$38,1)+COUNTIF($R$4:R15,R15)-1)</f>
        <v/>
      </c>
    </row>
    <row r="16" spans="1:20" x14ac:dyDescent="0.25">
      <c r="A16" s="9"/>
      <c r="B16" s="8"/>
      <c r="C16" s="8"/>
      <c r="D16" s="4" t="str">
        <f>IF(ISBLANK(A16),"",_xlfn.RANK.EQ(C16,C$4:C$38,0)+COUNTIF($C$4:C16,C16)-1)</f>
        <v/>
      </c>
      <c r="E16" s="8"/>
      <c r="F16" s="4" t="str">
        <f>IF(ISBLANK(A16),"",IFERROR(_xlfn.RANK.EQ(E16,E$4:E$38,0)+COUNTIF($E$4:E16,E16)-1,0))</f>
        <v/>
      </c>
      <c r="G16" s="8"/>
      <c r="H16" s="4" t="str">
        <f>IF(ISBLANK(A16),"",IFERROR(_xlfn.RANK.EQ(G16,G$4:G$38,0+COUNTIF($G$4:G16,G16)-1),0))</f>
        <v/>
      </c>
      <c r="I16" s="8"/>
      <c r="J16" s="5" t="str">
        <f t="shared" si="0"/>
        <v/>
      </c>
      <c r="K16" s="16" t="str">
        <f>IF(ISBLANK(A16),"",_xlfn.RANK.EQ(J16,J$4:J$38,0)+COUNTIF($J$4:J16,J16)-1)</f>
        <v/>
      </c>
      <c r="L16" s="8"/>
      <c r="M16" s="4" t="str">
        <f t="shared" si="1"/>
        <v/>
      </c>
      <c r="N16" s="4" t="str">
        <f>IF(ISBLANK(A16),"",_xlfn.RANK.EQ(M16,M$4:M$38,1)+COUNTIF($M$4:M16,M16)-1)</f>
        <v/>
      </c>
      <c r="O16" s="8"/>
      <c r="P16" s="4" t="str">
        <f t="shared" si="2"/>
        <v/>
      </c>
      <c r="Q16" s="4" t="str">
        <f>IF(ISBLANK(A16),"",_xlfn.RANK.EQ(P16,P$4:P$38,1)+COUNTIF($P$4:P16,P16)-1)</f>
        <v/>
      </c>
      <c r="R16" s="17" t="str">
        <f t="shared" si="3"/>
        <v/>
      </c>
      <c r="S16" s="16" t="str">
        <f>IF(ISBLANK(A16),"",_xlfn.RANK.EQ(R16,R$4:R$38,1)+COUNTIF($R$4:R16,R16)-1)</f>
        <v/>
      </c>
    </row>
    <row r="17" spans="1:19" x14ac:dyDescent="0.25">
      <c r="A17" s="9"/>
      <c r="B17" s="8"/>
      <c r="C17" s="8"/>
      <c r="D17" s="4" t="str">
        <f>IF(ISBLANK(A17),"",_xlfn.RANK.EQ(C17,C$4:C$38,0)+COUNTIF($C$4:C17,C17)-1)</f>
        <v/>
      </c>
      <c r="E17" s="8"/>
      <c r="F17" s="4" t="str">
        <f>IF(ISBLANK(A17),"",IFERROR(_xlfn.RANK.EQ(E17,E$4:E$38,0)+COUNTIF($E$4:E17,E17)-1,0))</f>
        <v/>
      </c>
      <c r="G17" s="8"/>
      <c r="H17" s="4" t="str">
        <f>IF(ISBLANK(A17),"",IFERROR(_xlfn.RANK.EQ(G17,G$4:G$38,0+COUNTIF($G$4:G17,G17)-1),0))</f>
        <v/>
      </c>
      <c r="I17" s="8"/>
      <c r="J17" s="5" t="str">
        <f t="shared" si="0"/>
        <v/>
      </c>
      <c r="K17" s="16" t="str">
        <f>IF(ISBLANK(A17),"",_xlfn.RANK.EQ(J17,J$4:J$38,0)+COUNTIF($J$4:J17,J17)-1)</f>
        <v/>
      </c>
      <c r="L17" s="8"/>
      <c r="M17" s="4" t="str">
        <f t="shared" si="1"/>
        <v/>
      </c>
      <c r="N17" s="4" t="str">
        <f>IF(ISBLANK(A17),"",_xlfn.RANK.EQ(M17,M$4:M$38,1)+COUNTIF($M$4:M17,M17)-1)</f>
        <v/>
      </c>
      <c r="O17" s="8"/>
      <c r="P17" s="4" t="str">
        <f t="shared" si="2"/>
        <v/>
      </c>
      <c r="Q17" s="4" t="str">
        <f>IF(ISBLANK(A17),"",_xlfn.RANK.EQ(P17,P$4:P$38,1)+COUNTIF($P$4:P17,P17)-1)</f>
        <v/>
      </c>
      <c r="R17" s="17" t="str">
        <f t="shared" si="3"/>
        <v/>
      </c>
      <c r="S17" s="16" t="str">
        <f>IF(ISBLANK(A17),"",_xlfn.RANK.EQ(R17,R$4:R$38,1)+COUNTIF($R$4:R17,R17)-1)</f>
        <v/>
      </c>
    </row>
    <row r="18" spans="1:19" x14ac:dyDescent="0.25">
      <c r="A18" s="9"/>
      <c r="B18" s="8"/>
      <c r="C18" s="8"/>
      <c r="D18" s="4" t="str">
        <f>IF(ISBLANK(A18),"",_xlfn.RANK.EQ(C18,C$4:C$38,0)+COUNTIF($C$4:C18,C18)-1)</f>
        <v/>
      </c>
      <c r="E18" s="8"/>
      <c r="F18" s="4" t="str">
        <f>IF(ISBLANK(A18),"",IFERROR(_xlfn.RANK.EQ(E18,E$4:E$38,0)+COUNTIF($E$4:E18,E18)-1,0))</f>
        <v/>
      </c>
      <c r="G18" s="8"/>
      <c r="H18" s="4" t="str">
        <f>IF(ISBLANK(A18),"",IFERROR(_xlfn.RANK.EQ(G18,G$4:G$38,0+COUNTIF($G$4:G18,G18)-1),0))</f>
        <v/>
      </c>
      <c r="I18" s="8"/>
      <c r="J18" s="5" t="str">
        <f t="shared" si="0"/>
        <v/>
      </c>
      <c r="K18" s="16" t="str">
        <f>IF(ISBLANK(A18),"",_xlfn.RANK.EQ(J18,J$4:J$38,0)+COUNTIF($J$4:J18,J18)-1)</f>
        <v/>
      </c>
      <c r="L18" s="8"/>
      <c r="M18" s="4" t="str">
        <f t="shared" si="1"/>
        <v/>
      </c>
      <c r="N18" s="4" t="str">
        <f>IF(ISBLANK(A18),"",_xlfn.RANK.EQ(M18,M$4:M$38,1)+COUNTIF($M$4:M18,M18)-1)</f>
        <v/>
      </c>
      <c r="O18" s="8"/>
      <c r="P18" s="4" t="str">
        <f t="shared" si="2"/>
        <v/>
      </c>
      <c r="Q18" s="4" t="str">
        <f>IF(ISBLANK(A18),"",_xlfn.RANK.EQ(P18,P$4:P$38,1)+COUNTIF($P$4:P18,P18)-1)</f>
        <v/>
      </c>
      <c r="R18" s="17" t="str">
        <f t="shared" si="3"/>
        <v/>
      </c>
      <c r="S18" s="16" t="str">
        <f>IF(ISBLANK(A18),"",_xlfn.RANK.EQ(R18,R$4:R$38,1)+COUNTIF($R$4:R18,R18)-1)</f>
        <v/>
      </c>
    </row>
    <row r="19" spans="1:19" x14ac:dyDescent="0.25">
      <c r="A19" s="9"/>
      <c r="B19" s="8"/>
      <c r="C19" s="8"/>
      <c r="D19" s="4" t="str">
        <f>IF(ISBLANK(A19),"",_xlfn.RANK.EQ(C19,C$4:C$38,0)+COUNTIF($C$4:C19,C19)-1)</f>
        <v/>
      </c>
      <c r="E19" s="8"/>
      <c r="F19" s="4" t="str">
        <f>IF(ISBLANK(A19),"",IFERROR(_xlfn.RANK.EQ(E19,E$4:E$38,0)+COUNTIF($E$4:E19,E19)-1,0))</f>
        <v/>
      </c>
      <c r="G19" s="8"/>
      <c r="H19" s="4" t="str">
        <f>IF(ISBLANK(A19),"",IFERROR(_xlfn.RANK.EQ(G19,G$4:G$38,0+COUNTIF($G$4:G19,G19)-1),0))</f>
        <v/>
      </c>
      <c r="I19" s="8"/>
      <c r="J19" s="5" t="str">
        <f t="shared" si="0"/>
        <v/>
      </c>
      <c r="K19" s="16" t="str">
        <f>IF(ISBLANK(A19),"",_xlfn.RANK.EQ(J19,J$4:J$38,0)+COUNTIF($J$4:J19,J19)-1)</f>
        <v/>
      </c>
      <c r="L19" s="8"/>
      <c r="M19" s="4" t="str">
        <f t="shared" si="1"/>
        <v/>
      </c>
      <c r="N19" s="4" t="str">
        <f>IF(ISBLANK(A19),"",_xlfn.RANK.EQ(M19,M$4:M$38,1)+COUNTIF($M$4:M19,M19)-1)</f>
        <v/>
      </c>
      <c r="O19" s="8"/>
      <c r="P19" s="4" t="str">
        <f t="shared" si="2"/>
        <v/>
      </c>
      <c r="Q19" s="4" t="str">
        <f>IF(ISBLANK(A19),"",_xlfn.RANK.EQ(P19,P$4:P$38,1)+COUNTIF($P$4:P19,P19)-1)</f>
        <v/>
      </c>
      <c r="R19" s="17" t="str">
        <f t="shared" si="3"/>
        <v/>
      </c>
      <c r="S19" s="16" t="str">
        <f>IF(ISBLANK(A19),"",_xlfn.RANK.EQ(R19,R$4:R$38,1)+COUNTIF($R$4:R19,R19)-1)</f>
        <v/>
      </c>
    </row>
    <row r="20" spans="1:19" x14ac:dyDescent="0.25">
      <c r="A20" s="9"/>
      <c r="B20" s="8"/>
      <c r="C20" s="8"/>
      <c r="D20" s="4" t="str">
        <f>IF(ISBLANK(A20),"",_xlfn.RANK.EQ(C20,C$4:C$38,0)+COUNTIF($C$4:C20,C20)-1)</f>
        <v/>
      </c>
      <c r="E20" s="8"/>
      <c r="F20" s="4" t="str">
        <f>IF(ISBLANK(A20),"",IFERROR(_xlfn.RANK.EQ(E20,E$4:E$38,0)+COUNTIF($E$4:E20,E20)-1,0))</f>
        <v/>
      </c>
      <c r="G20" s="8"/>
      <c r="H20" s="4" t="str">
        <f>IF(ISBLANK(A20),"",IFERROR(_xlfn.RANK.EQ(G20,G$4:G$38,0+COUNTIF($G$4:G20,G20)-1),0))</f>
        <v/>
      </c>
      <c r="I20" s="8"/>
      <c r="J20" s="5" t="str">
        <f t="shared" si="0"/>
        <v/>
      </c>
      <c r="K20" s="16" t="str">
        <f>IF(ISBLANK(A20),"",_xlfn.RANK.EQ(J20,J$4:J$38,0)+COUNTIF($J$4:J20,J20)-1)</f>
        <v/>
      </c>
      <c r="L20" s="8"/>
      <c r="M20" s="4" t="str">
        <f t="shared" si="1"/>
        <v/>
      </c>
      <c r="N20" s="4" t="str">
        <f>IF(ISBLANK(A20),"",_xlfn.RANK.EQ(M20,M$4:M$38,1)+COUNTIF($M$4:M20,M20)-1)</f>
        <v/>
      </c>
      <c r="O20" s="8"/>
      <c r="P20" s="4" t="str">
        <f t="shared" si="2"/>
        <v/>
      </c>
      <c r="Q20" s="4" t="str">
        <f>IF(ISBLANK(A20),"",_xlfn.RANK.EQ(P20,P$4:P$38,1)+COUNTIF($P$4:P20,P20)-1)</f>
        <v/>
      </c>
      <c r="R20" s="17" t="str">
        <f t="shared" si="3"/>
        <v/>
      </c>
      <c r="S20" s="16" t="str">
        <f>IF(ISBLANK(A20),"",_xlfn.RANK.EQ(R20,R$4:R$38,1)+COUNTIF($R$4:R20,R20)-1)</f>
        <v/>
      </c>
    </row>
    <row r="21" spans="1:19" x14ac:dyDescent="0.25">
      <c r="A21" s="9"/>
      <c r="B21" s="8"/>
      <c r="C21" s="8"/>
      <c r="D21" s="4" t="str">
        <f>IF(ISBLANK(A21),"",_xlfn.RANK.EQ(C21,C$4:C$38,0)+COUNTIF($C$4:C21,C21)-1)</f>
        <v/>
      </c>
      <c r="E21" s="8"/>
      <c r="F21" s="4" t="str">
        <f>IF(ISBLANK(A21),"",IFERROR(_xlfn.RANK.EQ(E21,E$4:E$38,0)+COUNTIF($E$4:E21,E21)-1,0))</f>
        <v/>
      </c>
      <c r="G21" s="8"/>
      <c r="H21" s="4" t="str">
        <f>IF(ISBLANK(A21),"",IFERROR(_xlfn.RANK.EQ(G21,G$4:G$38,0+COUNTIF($G$4:G21,G21)-1),0))</f>
        <v/>
      </c>
      <c r="I21" s="8"/>
      <c r="J21" s="5" t="str">
        <f t="shared" si="0"/>
        <v/>
      </c>
      <c r="K21" s="16" t="str">
        <f>IF(ISBLANK(A21),"",_xlfn.RANK.EQ(J21,J$4:J$38,0)+COUNTIF($J$4:J21,J21)-1)</f>
        <v/>
      </c>
      <c r="L21" s="8"/>
      <c r="M21" s="4" t="str">
        <f t="shared" si="1"/>
        <v/>
      </c>
      <c r="N21" s="4" t="str">
        <f>IF(ISBLANK(A21),"",_xlfn.RANK.EQ(M21,M$4:M$38,1)+COUNTIF($M$4:M21,M21)-1)</f>
        <v/>
      </c>
      <c r="O21" s="8"/>
      <c r="P21" s="4" t="str">
        <f t="shared" si="2"/>
        <v/>
      </c>
      <c r="Q21" s="4" t="str">
        <f>IF(ISBLANK(A21),"",_xlfn.RANK.EQ(P21,P$4:P$38,1)+COUNTIF($P$4:P21,P21)-1)</f>
        <v/>
      </c>
      <c r="R21" s="17" t="str">
        <f t="shared" si="3"/>
        <v/>
      </c>
      <c r="S21" s="16" t="str">
        <f>IF(ISBLANK(A21),"",_xlfn.RANK.EQ(R21,R$4:R$38,1)+COUNTIF($R$4:R21,R21)-1)</f>
        <v/>
      </c>
    </row>
    <row r="22" spans="1:19" x14ac:dyDescent="0.25">
      <c r="A22" s="9"/>
      <c r="B22" s="8"/>
      <c r="C22" s="8"/>
      <c r="D22" s="4" t="str">
        <f>IF(ISBLANK(A22),"",_xlfn.RANK.EQ(C22,C$4:C$38,0)+COUNTIF($C$4:C22,C22)-1)</f>
        <v/>
      </c>
      <c r="E22" s="8"/>
      <c r="F22" s="4" t="str">
        <f>IF(ISBLANK(A22),"",IFERROR(_xlfn.RANK.EQ(E22,E$4:E$38,0)+COUNTIF($E$4:E22,E22)-1,0))</f>
        <v/>
      </c>
      <c r="G22" s="8"/>
      <c r="H22" s="4" t="str">
        <f>IF(ISBLANK(A22),"",IFERROR(_xlfn.RANK.EQ(G22,G$4:G$38,0+COUNTIF($G$4:G22,G22)-1),0))</f>
        <v/>
      </c>
      <c r="I22" s="8"/>
      <c r="J22" s="5" t="str">
        <f t="shared" si="0"/>
        <v/>
      </c>
      <c r="K22" s="16" t="str">
        <f>IF(ISBLANK(A22),"",_xlfn.RANK.EQ(J22,J$4:J$38,0)+COUNTIF($J$4:J22,J22)-1)</f>
        <v/>
      </c>
      <c r="L22" s="8"/>
      <c r="M22" s="4" t="str">
        <f t="shared" si="1"/>
        <v/>
      </c>
      <c r="N22" s="4" t="str">
        <f>IF(ISBLANK(A22),"",_xlfn.RANK.EQ(M22,M$4:M$38,1)+COUNTIF($M$4:M22,M22)-1)</f>
        <v/>
      </c>
      <c r="O22" s="8"/>
      <c r="P22" s="4" t="str">
        <f t="shared" si="2"/>
        <v/>
      </c>
      <c r="Q22" s="4" t="str">
        <f>IF(ISBLANK(A22),"",_xlfn.RANK.EQ(P22,P$4:P$38,1)+COUNTIF($P$4:P22,P22)-1)</f>
        <v/>
      </c>
      <c r="R22" s="17" t="str">
        <f t="shared" si="3"/>
        <v/>
      </c>
      <c r="S22" s="16" t="str">
        <f>IF(ISBLANK(A22),"",_xlfn.RANK.EQ(R22,R$4:R$38,1)+COUNTIF($R$4:R22,R22)-1)</f>
        <v/>
      </c>
    </row>
    <row r="23" spans="1:19" x14ac:dyDescent="0.25">
      <c r="A23" s="9"/>
      <c r="B23" s="8"/>
      <c r="C23" s="8"/>
      <c r="D23" s="4" t="str">
        <f>IF(ISBLANK(A23),"",_xlfn.RANK.EQ(C23,C$4:C$38,0)+COUNTIF($C$4:C23,C23)-1)</f>
        <v/>
      </c>
      <c r="E23" s="8"/>
      <c r="F23" s="4" t="str">
        <f>IF(ISBLANK(A23),"",IFERROR(_xlfn.RANK.EQ(E23,E$4:E$38,0)+COUNTIF($E$4:E23,E23)-1,0))</f>
        <v/>
      </c>
      <c r="G23" s="8"/>
      <c r="H23" s="4" t="str">
        <f>IF(ISBLANK(A23),"",IFERROR(_xlfn.RANK.EQ(G23,G$4:G$38,0+COUNTIF($G$4:G23,G23)-1),0))</f>
        <v/>
      </c>
      <c r="I23" s="8"/>
      <c r="J23" s="5" t="str">
        <f t="shared" si="0"/>
        <v/>
      </c>
      <c r="K23" s="16" t="str">
        <f>IF(ISBLANK(A23),"",_xlfn.RANK.EQ(J23,J$4:J$38,0)+COUNTIF($J$4:J23,J23)-1)</f>
        <v/>
      </c>
      <c r="L23" s="8"/>
      <c r="M23" s="4" t="str">
        <f t="shared" si="1"/>
        <v/>
      </c>
      <c r="N23" s="4" t="str">
        <f>IF(ISBLANK(A23),"",_xlfn.RANK.EQ(M23,M$4:M$38,1)+COUNTIF($M$4:M23,M23)-1)</f>
        <v/>
      </c>
      <c r="O23" s="8"/>
      <c r="P23" s="4" t="str">
        <f t="shared" si="2"/>
        <v/>
      </c>
      <c r="Q23" s="4" t="str">
        <f>IF(ISBLANK(A23),"",_xlfn.RANK.EQ(P23,P$4:P$38,1)+COUNTIF($P$4:P23,P23)-1)</f>
        <v/>
      </c>
      <c r="R23" s="17" t="str">
        <f t="shared" si="3"/>
        <v/>
      </c>
      <c r="S23" s="16" t="str">
        <f>IF(ISBLANK(A23),"",_xlfn.RANK.EQ(R23,R$4:R$38,1)+COUNTIF($R$4:R23,R23)-1)</f>
        <v/>
      </c>
    </row>
    <row r="24" spans="1:19" x14ac:dyDescent="0.25">
      <c r="A24" s="9"/>
      <c r="B24" s="8"/>
      <c r="C24" s="8"/>
      <c r="D24" s="4" t="str">
        <f>IF(ISBLANK(A24),"",_xlfn.RANK.EQ(C24,C$4:C$38,0)+COUNTIF($C$4:C24,C24)-1)</f>
        <v/>
      </c>
      <c r="E24" s="8"/>
      <c r="F24" s="4" t="str">
        <f>IF(ISBLANK(A24),"",IFERROR(_xlfn.RANK.EQ(E24,E$4:E$38,0)+COUNTIF($E$4:E24,E24)-1,0))</f>
        <v/>
      </c>
      <c r="G24" s="8"/>
      <c r="H24" s="4" t="str">
        <f>IF(ISBLANK(A24),"",IFERROR(_xlfn.RANK.EQ(G24,G$4:G$38,0+COUNTIF($G$4:G24,G24)-1),0))</f>
        <v/>
      </c>
      <c r="I24" s="8"/>
      <c r="J24" s="5" t="str">
        <f t="shared" si="0"/>
        <v/>
      </c>
      <c r="K24" s="16" t="str">
        <f>IF(ISBLANK(A24),"",_xlfn.RANK.EQ(J24,J$4:J$38,0)+COUNTIF($J$4:J24,J24)-1)</f>
        <v/>
      </c>
      <c r="L24" s="8"/>
      <c r="M24" s="4" t="str">
        <f t="shared" si="1"/>
        <v/>
      </c>
      <c r="N24" s="4" t="str">
        <f>IF(ISBLANK(A24),"",_xlfn.RANK.EQ(M24,M$4:M$38,1)+COUNTIF($M$4:M24,M24)-1)</f>
        <v/>
      </c>
      <c r="O24" s="8"/>
      <c r="P24" s="4" t="str">
        <f t="shared" si="2"/>
        <v/>
      </c>
      <c r="Q24" s="4" t="str">
        <f>IF(ISBLANK(A24),"",_xlfn.RANK.EQ(P24,P$4:P$38,1)+COUNTIF($P$4:P24,P24)-1)</f>
        <v/>
      </c>
      <c r="R24" s="17" t="str">
        <f t="shared" si="3"/>
        <v/>
      </c>
      <c r="S24" s="16" t="str">
        <f>IF(ISBLANK(A24),"",_xlfn.RANK.EQ(R24,R$4:R$38,1)+COUNTIF($R$4:R24,R24)-1)</f>
        <v/>
      </c>
    </row>
    <row r="25" spans="1:19" x14ac:dyDescent="0.25">
      <c r="A25" s="9"/>
      <c r="B25" s="8"/>
      <c r="C25" s="8"/>
      <c r="D25" s="4" t="str">
        <f>IF(ISBLANK(A25),"",_xlfn.RANK.EQ(C25,C$4:C$38,0)+COUNTIF($C$4:C25,C25)-1)</f>
        <v/>
      </c>
      <c r="E25" s="8"/>
      <c r="F25" s="4" t="str">
        <f>IF(ISBLANK(A25),"",IFERROR(_xlfn.RANK.EQ(E25,E$4:E$38,0)+COUNTIF($E$4:E25,E25)-1,0))</f>
        <v/>
      </c>
      <c r="G25" s="8"/>
      <c r="H25" s="4" t="str">
        <f>IF(ISBLANK(A25),"",IFERROR(_xlfn.RANK.EQ(G25,G$4:G$38,0+COUNTIF($G$4:G25,G25)-1),0))</f>
        <v/>
      </c>
      <c r="I25" s="8"/>
      <c r="J25" s="5" t="str">
        <f t="shared" si="0"/>
        <v/>
      </c>
      <c r="K25" s="16" t="str">
        <f>IF(ISBLANK(A25),"",_xlfn.RANK.EQ(J25,J$4:J$38,0)+COUNTIF($J$4:J25,J25)-1)</f>
        <v/>
      </c>
      <c r="L25" s="8"/>
      <c r="M25" s="4" t="str">
        <f t="shared" si="1"/>
        <v/>
      </c>
      <c r="N25" s="4" t="str">
        <f>IF(ISBLANK(A25),"",_xlfn.RANK.EQ(M25,M$4:M$38,1)+COUNTIF($M$4:M25,M25)-1)</f>
        <v/>
      </c>
      <c r="O25" s="8"/>
      <c r="P25" s="4" t="str">
        <f t="shared" si="2"/>
        <v/>
      </c>
      <c r="Q25" s="4" t="str">
        <f>IF(ISBLANK(A25),"",_xlfn.RANK.EQ(P25,P$4:P$38,1)+COUNTIF($P$4:P25,P25)-1)</f>
        <v/>
      </c>
      <c r="R25" s="17" t="str">
        <f t="shared" si="3"/>
        <v/>
      </c>
      <c r="S25" s="16" t="str">
        <f>IF(ISBLANK(A25),"",_xlfn.RANK.EQ(R25,R$4:R$38,1)+COUNTIF($R$4:R25,R25)-1)</f>
        <v/>
      </c>
    </row>
    <row r="26" spans="1:19" x14ac:dyDescent="0.25">
      <c r="A26" s="9"/>
      <c r="B26" s="8"/>
      <c r="C26" s="8"/>
      <c r="D26" s="4" t="str">
        <f>IF(ISBLANK(A26),"",_xlfn.RANK.EQ(C26,C$4:C$38,0)+COUNTIF($C$4:C26,C26)-1)</f>
        <v/>
      </c>
      <c r="E26" s="8"/>
      <c r="F26" s="4" t="str">
        <f>IF(ISBLANK(A26),"",IFERROR(_xlfn.RANK.EQ(E26,E$4:E$38,0)+COUNTIF($E$4:E26,E26)-1,0))</f>
        <v/>
      </c>
      <c r="G26" s="8"/>
      <c r="H26" s="4" t="str">
        <f>IF(ISBLANK(A26),"",IFERROR(_xlfn.RANK.EQ(G26,G$4:G$38,0+COUNTIF($G$4:G26,G26)-1),0))</f>
        <v/>
      </c>
      <c r="I26" s="8"/>
      <c r="J26" s="5" t="str">
        <f t="shared" si="0"/>
        <v/>
      </c>
      <c r="K26" s="16" t="str">
        <f>IF(ISBLANK(A26),"",_xlfn.RANK.EQ(J26,J$4:J$38,0)+COUNTIF($J$4:J26,J26)-1)</f>
        <v/>
      </c>
      <c r="L26" s="8"/>
      <c r="M26" s="4" t="str">
        <f t="shared" si="1"/>
        <v/>
      </c>
      <c r="N26" s="4" t="str">
        <f>IF(ISBLANK(A26),"",_xlfn.RANK.EQ(M26,M$4:M$38,1)+COUNTIF($M$4:M26,M26)-1)</f>
        <v/>
      </c>
      <c r="O26" s="8"/>
      <c r="P26" s="4" t="str">
        <f t="shared" si="2"/>
        <v/>
      </c>
      <c r="Q26" s="4" t="str">
        <f>IF(ISBLANK(A26),"",_xlfn.RANK.EQ(P26,P$4:P$38,1)+COUNTIF($P$4:P26,P26)-1)</f>
        <v/>
      </c>
      <c r="R26" s="17" t="str">
        <f t="shared" si="3"/>
        <v/>
      </c>
      <c r="S26" s="16" t="str">
        <f>IF(ISBLANK(A26),"",_xlfn.RANK.EQ(R26,R$4:R$38,1)+COUNTIF($R$4:R26,R26)-1)</f>
        <v/>
      </c>
    </row>
    <row r="27" spans="1:19" x14ac:dyDescent="0.25">
      <c r="A27" s="9"/>
      <c r="B27" s="8"/>
      <c r="C27" s="8"/>
      <c r="D27" s="4" t="str">
        <f>IF(ISBLANK(A27),"",_xlfn.RANK.EQ(C27,C$4:C$38,0)+COUNTIF($C$4:C27,C27)-1)</f>
        <v/>
      </c>
      <c r="E27" s="8"/>
      <c r="F27" s="4" t="str">
        <f>IF(ISBLANK(A27),"",IFERROR(_xlfn.RANK.EQ(E27,E$4:E$38,0)+COUNTIF($E$4:E27,E27)-1,0))</f>
        <v/>
      </c>
      <c r="G27" s="8"/>
      <c r="H27" s="4" t="str">
        <f>IF(ISBLANK(A27),"",IFERROR(_xlfn.RANK.EQ(G27,G$4:G$38,0+COUNTIF($G$4:G27,G27)-1),0))</f>
        <v/>
      </c>
      <c r="I27" s="8"/>
      <c r="J27" s="5" t="str">
        <f t="shared" si="0"/>
        <v/>
      </c>
      <c r="K27" s="16" t="str">
        <f>IF(ISBLANK(A27),"",_xlfn.RANK.EQ(J27,J$4:J$38,0)+COUNTIF($J$4:J27,J27)-1)</f>
        <v/>
      </c>
      <c r="L27" s="8"/>
      <c r="M27" s="4" t="str">
        <f t="shared" si="1"/>
        <v/>
      </c>
      <c r="N27" s="4" t="str">
        <f>IF(ISBLANK(A27),"",_xlfn.RANK.EQ(M27,M$4:M$38,1)+COUNTIF($M$4:M27,M27)-1)</f>
        <v/>
      </c>
      <c r="O27" s="8"/>
      <c r="P27" s="4" t="str">
        <f t="shared" si="2"/>
        <v/>
      </c>
      <c r="Q27" s="4" t="str">
        <f>IF(ISBLANK(A27),"",_xlfn.RANK.EQ(P27,P$4:P$38,1)+COUNTIF($P$4:P27,P27)-1)</f>
        <v/>
      </c>
      <c r="R27" s="17" t="str">
        <f t="shared" si="3"/>
        <v/>
      </c>
      <c r="S27" s="16" t="str">
        <f>IF(ISBLANK(A27),"",_xlfn.RANK.EQ(R27,R$4:R$38,1)+COUNTIF($R$4:R27,R27)-1)</f>
        <v/>
      </c>
    </row>
    <row r="28" spans="1:19" x14ac:dyDescent="0.25">
      <c r="A28" s="9"/>
      <c r="B28" s="8"/>
      <c r="C28" s="8"/>
      <c r="D28" s="4" t="str">
        <f>IF(ISBLANK(A28),"",_xlfn.RANK.EQ(C28,C$4:C$38,0)+COUNTIF($C$4:C28,C28)-1)</f>
        <v/>
      </c>
      <c r="E28" s="8"/>
      <c r="F28" s="4" t="str">
        <f>IF(ISBLANK(A28),"",IFERROR(_xlfn.RANK.EQ(E28,E$4:E$38,0)+COUNTIF($E$4:E28,E28)-1,0))</f>
        <v/>
      </c>
      <c r="G28" s="8"/>
      <c r="H28" s="4" t="str">
        <f>IF(ISBLANK(A28),"",IFERROR(_xlfn.RANK.EQ(G28,G$4:G$38,0+COUNTIF($G$4:G28,G28)-1),0))</f>
        <v/>
      </c>
      <c r="I28" s="8"/>
      <c r="J28" s="5" t="str">
        <f t="shared" si="0"/>
        <v/>
      </c>
      <c r="K28" s="16" t="str">
        <f>IF(ISBLANK(A28),"",_xlfn.RANK.EQ(J28,J$4:J$38,0)+COUNTIF($J$4:J28,J28)-1)</f>
        <v/>
      </c>
      <c r="L28" s="8"/>
      <c r="M28" s="4" t="str">
        <f t="shared" si="1"/>
        <v/>
      </c>
      <c r="N28" s="4" t="str">
        <f>IF(ISBLANK(A28),"",_xlfn.RANK.EQ(M28,M$4:M$38,1)+COUNTIF($M$4:M28,M28)-1)</f>
        <v/>
      </c>
      <c r="O28" s="8"/>
      <c r="P28" s="4" t="str">
        <f t="shared" si="2"/>
        <v/>
      </c>
      <c r="Q28" s="4" t="str">
        <f>IF(ISBLANK(A28),"",_xlfn.RANK.EQ(P28,P$4:P$38,1)+COUNTIF($P$4:P28,P28)-1)</f>
        <v/>
      </c>
      <c r="R28" s="17" t="str">
        <f t="shared" si="3"/>
        <v/>
      </c>
      <c r="S28" s="16" t="str">
        <f>IF(ISBLANK(A28),"",_xlfn.RANK.EQ(R28,R$4:R$38,1)+COUNTIF($R$4:R28,R28)-1)</f>
        <v/>
      </c>
    </row>
    <row r="29" spans="1:19" x14ac:dyDescent="0.25">
      <c r="A29" s="9"/>
      <c r="B29" s="8"/>
      <c r="C29" s="8"/>
      <c r="D29" s="4" t="str">
        <f>IF(ISBLANK(A29),"",_xlfn.RANK.EQ(C29,C$4:C$38,0)+COUNTIF($C$4:C29,C29)-1)</f>
        <v/>
      </c>
      <c r="E29" s="8"/>
      <c r="F29" s="4" t="str">
        <f>IF(ISBLANK(A29),"",IFERROR(_xlfn.RANK.EQ(E29,E$4:E$38,0)+COUNTIF($E$4:E29,E29)-1,0))</f>
        <v/>
      </c>
      <c r="G29" s="8"/>
      <c r="H29" s="4" t="str">
        <f>IF(ISBLANK(A29),"",IFERROR(_xlfn.RANK.EQ(G29,G$4:G$38,0+COUNTIF($G$4:G29,G29)-1),0))</f>
        <v/>
      </c>
      <c r="I29" s="8"/>
      <c r="J29" s="5" t="str">
        <f t="shared" si="0"/>
        <v/>
      </c>
      <c r="K29" s="16" t="str">
        <f>IF(ISBLANK(A29),"",_xlfn.RANK.EQ(J29,J$4:J$38,0)+COUNTIF($J$4:J29,J29)-1)</f>
        <v/>
      </c>
      <c r="L29" s="8"/>
      <c r="M29" s="4" t="str">
        <f t="shared" si="1"/>
        <v/>
      </c>
      <c r="N29" s="4" t="str">
        <f>IF(ISBLANK(A29),"",_xlfn.RANK.EQ(M29,M$4:M$38,1)+COUNTIF($M$4:M29,M29)-1)</f>
        <v/>
      </c>
      <c r="O29" s="8"/>
      <c r="P29" s="4" t="str">
        <f t="shared" si="2"/>
        <v/>
      </c>
      <c r="Q29" s="4" t="str">
        <f>IF(ISBLANK(A29),"",_xlfn.RANK.EQ(P29,P$4:P$38,1)+COUNTIF($P$4:P29,P29)-1)</f>
        <v/>
      </c>
      <c r="R29" s="17" t="str">
        <f t="shared" si="3"/>
        <v/>
      </c>
      <c r="S29" s="16" t="str">
        <f>IF(ISBLANK(A29),"",_xlfn.RANK.EQ(R29,R$4:R$38,1)+COUNTIF($R$4:R29,R29)-1)</f>
        <v/>
      </c>
    </row>
    <row r="30" spans="1:19" x14ac:dyDescent="0.25">
      <c r="A30" s="9"/>
      <c r="B30" s="8"/>
      <c r="C30" s="8"/>
      <c r="D30" s="4" t="str">
        <f>IF(ISBLANK(A30),"",_xlfn.RANK.EQ(C30,C$4:C$38,0)+COUNTIF($C$4:C30,C30)-1)</f>
        <v/>
      </c>
      <c r="E30" s="8"/>
      <c r="F30" s="4" t="str">
        <f>IF(ISBLANK(A30),"",IFERROR(_xlfn.RANK.EQ(E30,E$4:E$38,0)+COUNTIF($E$4:E30,E30)-1,0))</f>
        <v/>
      </c>
      <c r="G30" s="8"/>
      <c r="H30" s="4" t="str">
        <f>IF(ISBLANK(A30),"",IFERROR(_xlfn.RANK.EQ(G30,G$4:G$38,0+COUNTIF($G$4:G30,G30)-1),0))</f>
        <v/>
      </c>
      <c r="I30" s="8"/>
      <c r="J30" s="5" t="str">
        <f t="shared" si="0"/>
        <v/>
      </c>
      <c r="K30" s="16" t="str">
        <f>IF(ISBLANK(A30),"",_xlfn.RANK.EQ(J30,J$4:J$38,0)+COUNTIF($J$4:J30,J30)-1)</f>
        <v/>
      </c>
      <c r="L30" s="8"/>
      <c r="M30" s="4" t="str">
        <f t="shared" si="1"/>
        <v/>
      </c>
      <c r="N30" s="4" t="str">
        <f>IF(ISBLANK(A30),"",_xlfn.RANK.EQ(M30,M$4:M$38,1)+COUNTIF($M$4:M30,M30)-1)</f>
        <v/>
      </c>
      <c r="O30" s="8"/>
      <c r="P30" s="4" t="str">
        <f t="shared" si="2"/>
        <v/>
      </c>
      <c r="Q30" s="4" t="str">
        <f>IF(ISBLANK(A30),"",_xlfn.RANK.EQ(P30,P$4:P$38,1)+COUNTIF($P$4:P30,P30)-1)</f>
        <v/>
      </c>
      <c r="R30" s="17" t="str">
        <f t="shared" si="3"/>
        <v/>
      </c>
      <c r="S30" s="16" t="str">
        <f>IF(ISBLANK(A30),"",_xlfn.RANK.EQ(R30,R$4:R$38,1)+COUNTIF($R$4:R30,R30)-1)</f>
        <v/>
      </c>
    </row>
    <row r="31" spans="1:19" x14ac:dyDescent="0.25">
      <c r="A31" s="9"/>
      <c r="B31" s="8"/>
      <c r="C31" s="8"/>
      <c r="D31" s="4" t="str">
        <f>IF(ISBLANK(A31),"",_xlfn.RANK.EQ(C31,C$4:C$38,0)+COUNTIF($C$4:C31,C31)-1)</f>
        <v/>
      </c>
      <c r="E31" s="8"/>
      <c r="F31" s="4" t="str">
        <f>IF(ISBLANK(A31),"",IFERROR(_xlfn.RANK.EQ(E31,E$4:E$38,0)+COUNTIF($E$4:E31,E31)-1,0))</f>
        <v/>
      </c>
      <c r="G31" s="8"/>
      <c r="H31" s="4" t="str">
        <f>IF(ISBLANK(A31),"",IFERROR(_xlfn.RANK.EQ(G31,G$4:G$38,0+COUNTIF($G$4:G31,G31)-1),0))</f>
        <v/>
      </c>
      <c r="I31" s="8"/>
      <c r="J31" s="5" t="str">
        <f t="shared" si="0"/>
        <v/>
      </c>
      <c r="K31" s="16" t="str">
        <f>IF(ISBLANK(A31),"",_xlfn.RANK.EQ(J31,J$4:J$38,0)+COUNTIF($J$4:J31,J31)-1)</f>
        <v/>
      </c>
      <c r="L31" s="8"/>
      <c r="M31" s="4" t="str">
        <f t="shared" si="1"/>
        <v/>
      </c>
      <c r="N31" s="4" t="str">
        <f>IF(ISBLANK(A31),"",_xlfn.RANK.EQ(M31,M$4:M$38,1)+COUNTIF($M$4:M31,M31)-1)</f>
        <v/>
      </c>
      <c r="O31" s="8"/>
      <c r="P31" s="4" t="str">
        <f t="shared" si="2"/>
        <v/>
      </c>
      <c r="Q31" s="4" t="str">
        <f>IF(ISBLANK(A31),"",_xlfn.RANK.EQ(P31,P$4:P$38,1)+COUNTIF($P$4:P31,P31)-1)</f>
        <v/>
      </c>
      <c r="R31" s="17" t="str">
        <f t="shared" si="3"/>
        <v/>
      </c>
      <c r="S31" s="16" t="str">
        <f>IF(ISBLANK(A31),"",_xlfn.RANK.EQ(R31,R$4:R$38,1)+COUNTIF($R$4:R31,R31)-1)</f>
        <v/>
      </c>
    </row>
    <row r="32" spans="1:19" x14ac:dyDescent="0.25">
      <c r="A32" s="9"/>
      <c r="B32" s="8"/>
      <c r="C32" s="8"/>
      <c r="D32" s="4" t="str">
        <f>IF(ISBLANK(A32),"",_xlfn.RANK.EQ(C32,C$4:C$38,0)+COUNTIF($C$4:C32,C32)-1)</f>
        <v/>
      </c>
      <c r="E32" s="8"/>
      <c r="F32" s="4" t="str">
        <f>IF(ISBLANK(A32),"",IFERROR(_xlfn.RANK.EQ(E32,E$4:E$38,0)+COUNTIF($E$4:E32,E32)-1,0))</f>
        <v/>
      </c>
      <c r="G32" s="8"/>
      <c r="H32" s="4" t="str">
        <f>IF(ISBLANK(A32),"",IFERROR(_xlfn.RANK.EQ(G32,G$4:G$38,0+COUNTIF($G$4:G32,G32)-1),0))</f>
        <v/>
      </c>
      <c r="I32" s="8"/>
      <c r="J32" s="5" t="str">
        <f t="shared" si="0"/>
        <v/>
      </c>
      <c r="K32" s="16" t="str">
        <f>IF(ISBLANK(A32),"",_xlfn.RANK.EQ(J32,J$4:J$38,0)+COUNTIF($J$4:J32,J32)-1)</f>
        <v/>
      </c>
      <c r="L32" s="8"/>
      <c r="M32" s="4" t="str">
        <f t="shared" si="1"/>
        <v/>
      </c>
      <c r="N32" s="4" t="str">
        <f>IF(ISBLANK(A32),"",_xlfn.RANK.EQ(M32,M$4:M$38,1)+COUNTIF($M$4:M32,M32)-1)</f>
        <v/>
      </c>
      <c r="O32" s="8"/>
      <c r="P32" s="4" t="str">
        <f t="shared" si="2"/>
        <v/>
      </c>
      <c r="Q32" s="4" t="str">
        <f>IF(ISBLANK(A32),"",_xlfn.RANK.EQ(P32,P$4:P$38,1)+COUNTIF($P$4:P32,P32)-1)</f>
        <v/>
      </c>
      <c r="R32" s="17" t="str">
        <f t="shared" si="3"/>
        <v/>
      </c>
      <c r="S32" s="16" t="str">
        <f>IF(ISBLANK(A32),"",_xlfn.RANK.EQ(R32,R$4:R$38,1)+COUNTIF($R$4:R32,R32)-1)</f>
        <v/>
      </c>
    </row>
    <row r="33" spans="1:19" x14ac:dyDescent="0.25">
      <c r="A33" s="9"/>
      <c r="B33" s="8"/>
      <c r="C33" s="8"/>
      <c r="D33" s="4" t="str">
        <f>IF(ISBLANK(A33),"",_xlfn.RANK.EQ(C33,C$4:C$38,0)+COUNTIF($C$4:C33,C33)-1)</f>
        <v/>
      </c>
      <c r="E33" s="8"/>
      <c r="F33" s="4" t="str">
        <f>IF(ISBLANK(A33),"",IFERROR(_xlfn.RANK.EQ(E33,E$4:E$38,0)+COUNTIF($E$4:E33,E33)-1,0))</f>
        <v/>
      </c>
      <c r="G33" s="8"/>
      <c r="H33" s="4" t="str">
        <f>IF(ISBLANK(A33),"",IFERROR(_xlfn.RANK.EQ(G33,G$4:G$38,0+COUNTIF($G$4:G33,G33)-1),0))</f>
        <v/>
      </c>
      <c r="I33" s="8"/>
      <c r="J33" s="5" t="str">
        <f t="shared" si="0"/>
        <v/>
      </c>
      <c r="K33" s="16" t="str">
        <f>IF(ISBLANK(A33),"",_xlfn.RANK.EQ(J33,J$4:J$38,0)+COUNTIF($J$4:J33,J33)-1)</f>
        <v/>
      </c>
      <c r="L33" s="8"/>
      <c r="M33" s="4" t="str">
        <f t="shared" si="1"/>
        <v/>
      </c>
      <c r="N33" s="4" t="str">
        <f>IF(ISBLANK(A33),"",_xlfn.RANK.EQ(M33,M$4:M$38,1)+COUNTIF($M$4:M33,M33)-1)</f>
        <v/>
      </c>
      <c r="O33" s="8"/>
      <c r="P33" s="4" t="str">
        <f t="shared" si="2"/>
        <v/>
      </c>
      <c r="Q33" s="4" t="str">
        <f>IF(ISBLANK(A33),"",_xlfn.RANK.EQ(P33,P$4:P$38,1)+COUNTIF($P$4:P33,P33)-1)</f>
        <v/>
      </c>
      <c r="R33" s="17" t="str">
        <f t="shared" si="3"/>
        <v/>
      </c>
      <c r="S33" s="16" t="str">
        <f>IF(ISBLANK(A33),"",_xlfn.RANK.EQ(R33,R$4:R$38,1)+COUNTIF($R$4:R33,R33)-1)</f>
        <v/>
      </c>
    </row>
    <row r="34" spans="1:19" x14ac:dyDescent="0.25">
      <c r="A34" s="9"/>
      <c r="B34" s="8"/>
      <c r="C34" s="8"/>
      <c r="D34" s="4" t="str">
        <f>IF(ISBLANK(A34),"",_xlfn.RANK.EQ(C34,C$4:C$38,0)+COUNTIF($C$4:C34,C34)-1)</f>
        <v/>
      </c>
      <c r="E34" s="8"/>
      <c r="F34" s="4" t="str">
        <f>IF(ISBLANK(A34),"",IFERROR(_xlfn.RANK.EQ(E34,E$4:E$38,0)+COUNTIF($E$4:E34,E34)-1,0))</f>
        <v/>
      </c>
      <c r="G34" s="8"/>
      <c r="H34" s="4" t="str">
        <f>IF(ISBLANK(A34),"",IFERROR(_xlfn.RANK.EQ(G34,G$4:G$38,0+COUNTIF($G$4:G34,G34)-1),0))</f>
        <v/>
      </c>
      <c r="I34" s="8"/>
      <c r="J34" s="5" t="str">
        <f t="shared" si="0"/>
        <v/>
      </c>
      <c r="K34" s="16" t="str">
        <f>IF(ISBLANK(A34),"",_xlfn.RANK.EQ(J34,J$4:J$38,0)+COUNTIF($J$4:J34,J34)-1)</f>
        <v/>
      </c>
      <c r="L34" s="8"/>
      <c r="M34" s="4" t="str">
        <f t="shared" si="1"/>
        <v/>
      </c>
      <c r="N34" s="4" t="str">
        <f>IF(ISBLANK(A34),"",_xlfn.RANK.EQ(M34,M$4:M$38,1)+COUNTIF($M$4:M34,M34)-1)</f>
        <v/>
      </c>
      <c r="O34" s="8"/>
      <c r="P34" s="4" t="str">
        <f t="shared" si="2"/>
        <v/>
      </c>
      <c r="Q34" s="4" t="str">
        <f>IF(ISBLANK(A34),"",_xlfn.RANK.EQ(P34,P$4:P$38,1)+COUNTIF($P$4:P34,P34)-1)</f>
        <v/>
      </c>
      <c r="R34" s="17" t="str">
        <f t="shared" si="3"/>
        <v/>
      </c>
      <c r="S34" s="16" t="str">
        <f>IF(ISBLANK(A34),"",_xlfn.RANK.EQ(R34,R$4:R$38,1)+COUNTIF($R$4:R34,R34)-1)</f>
        <v/>
      </c>
    </row>
    <row r="35" spans="1:19" x14ac:dyDescent="0.25">
      <c r="A35" s="9"/>
      <c r="B35" s="8"/>
      <c r="C35" s="8"/>
      <c r="D35" s="4" t="str">
        <f>IF(ISBLANK(A35),"",_xlfn.RANK.EQ(C35,C$4:C$38,0)+COUNTIF($C$4:C35,C35)-1)</f>
        <v/>
      </c>
      <c r="E35" s="8"/>
      <c r="F35" s="4" t="str">
        <f>IF(ISBLANK(A35),"",IFERROR(_xlfn.RANK.EQ(E35,E$4:E$38,0)+COUNTIF($E$4:E35,E35)-1,0))</f>
        <v/>
      </c>
      <c r="G35" s="8"/>
      <c r="H35" s="4" t="str">
        <f>IF(ISBLANK(A35),"",IFERROR(_xlfn.RANK.EQ(G35,G$4:G$38,0+COUNTIF($G$4:G35,G35)-1),0))</f>
        <v/>
      </c>
      <c r="I35" s="8"/>
      <c r="J35" s="5" t="str">
        <f t="shared" si="0"/>
        <v/>
      </c>
      <c r="K35" s="16" t="str">
        <f>IF(ISBLANK(A35),"",_xlfn.RANK.EQ(J35,J$4:J$38,0)+COUNTIF($J$4:J35,J35)-1)</f>
        <v/>
      </c>
      <c r="L35" s="8"/>
      <c r="M35" s="4" t="str">
        <f t="shared" si="1"/>
        <v/>
      </c>
      <c r="N35" s="4" t="str">
        <f>IF(ISBLANK(A35),"",_xlfn.RANK.EQ(M35,M$4:M$38,1)+COUNTIF($M$4:M35,M35)-1)</f>
        <v/>
      </c>
      <c r="O35" s="8"/>
      <c r="P35" s="4" t="str">
        <f t="shared" si="2"/>
        <v/>
      </c>
      <c r="Q35" s="4" t="str">
        <f>IF(ISBLANK(A35),"",_xlfn.RANK.EQ(P35,P$4:P$38,1)+COUNTIF($P$4:P35,P35)-1)</f>
        <v/>
      </c>
      <c r="R35" s="17" t="str">
        <f t="shared" si="3"/>
        <v/>
      </c>
      <c r="S35" s="16" t="str">
        <f>IF(ISBLANK(A35),"",_xlfn.RANK.EQ(R35,R$4:R$38,1)+COUNTIF($R$4:R35,R35)-1)</f>
        <v/>
      </c>
    </row>
    <row r="36" spans="1:19" x14ac:dyDescent="0.25">
      <c r="A36" s="9"/>
      <c r="B36" s="8"/>
      <c r="C36" s="8"/>
      <c r="D36" s="4" t="str">
        <f>IF(ISBLANK(A36),"",_xlfn.RANK.EQ(C36,C$4:C$38,0)+COUNTIF($C$4:C36,C36)-1)</f>
        <v/>
      </c>
      <c r="E36" s="8"/>
      <c r="F36" s="4" t="str">
        <f>IF(ISBLANK(A36),"",IFERROR(_xlfn.RANK.EQ(E36,E$4:E$38,0)+COUNTIF($E$4:E36,E36)-1,0))</f>
        <v/>
      </c>
      <c r="G36" s="8"/>
      <c r="H36" s="4" t="str">
        <f>IF(ISBLANK(A36),"",IFERROR(_xlfn.RANK.EQ(G36,G$4:G$38,0+COUNTIF($G$4:G36,G36)-1),0))</f>
        <v/>
      </c>
      <c r="I36" s="8"/>
      <c r="J36" s="5" t="str">
        <f t="shared" si="0"/>
        <v/>
      </c>
      <c r="K36" s="16" t="str">
        <f>IF(ISBLANK(A36),"",_xlfn.RANK.EQ(J36,J$4:J$38,0)+COUNTIF($J$4:J36,J36)-1)</f>
        <v/>
      </c>
      <c r="L36" s="8"/>
      <c r="M36" s="4" t="str">
        <f t="shared" si="1"/>
        <v/>
      </c>
      <c r="N36" s="4" t="str">
        <f>IF(ISBLANK(A36),"",_xlfn.RANK.EQ(M36,M$4:M$38,1)+COUNTIF($M$4:M36,M36)-1)</f>
        <v/>
      </c>
      <c r="O36" s="8"/>
      <c r="P36" s="4" t="str">
        <f t="shared" si="2"/>
        <v/>
      </c>
      <c r="Q36" s="4" t="str">
        <f>IF(ISBLANK(A36),"",_xlfn.RANK.EQ(P36,P$4:P$38,1)+COUNTIF($P$4:P36,P36)-1)</f>
        <v/>
      </c>
      <c r="R36" s="17" t="str">
        <f t="shared" si="3"/>
        <v/>
      </c>
      <c r="S36" s="16" t="str">
        <f>IF(ISBLANK(A36),"",_xlfn.RANK.EQ(R36,R$4:R$38,1)+COUNTIF($R$4:R36,R36)-1)</f>
        <v/>
      </c>
    </row>
    <row r="37" spans="1:19" x14ac:dyDescent="0.25">
      <c r="A37" s="9"/>
      <c r="B37" s="8"/>
      <c r="C37" s="8"/>
      <c r="D37" s="4" t="str">
        <f>IF(ISBLANK(A37),"",_xlfn.RANK.EQ(C37,C$4:C$38,0)+COUNTIF($C$4:C37,C37)-1)</f>
        <v/>
      </c>
      <c r="E37" s="8"/>
      <c r="F37" s="4" t="str">
        <f>IF(ISBLANK(A37),"",IFERROR(_xlfn.RANK.EQ(E37,E$4:E$38,0)+COUNTIF($E$4:E37,E37)-1,0))</f>
        <v/>
      </c>
      <c r="G37" s="8"/>
      <c r="H37" s="4" t="str">
        <f>IF(ISBLANK(A37),"",IFERROR(_xlfn.RANK.EQ(G37,G$4:G$38,0+COUNTIF($G$4:G37,G37)-1),0))</f>
        <v/>
      </c>
      <c r="I37" s="8"/>
      <c r="J37" s="5" t="str">
        <f t="shared" si="0"/>
        <v/>
      </c>
      <c r="K37" s="16" t="str">
        <f>IF(ISBLANK(A37),"",_xlfn.RANK.EQ(J37,J$4:J$38,0)+COUNTIF($J$4:J37,J37)-1)</f>
        <v/>
      </c>
      <c r="L37" s="8"/>
      <c r="M37" s="4" t="str">
        <f t="shared" si="1"/>
        <v/>
      </c>
      <c r="N37" s="4" t="str">
        <f>IF(ISBLANK(A37),"",_xlfn.RANK.EQ(M37,M$4:M$38,1)+COUNTIF($M$4:M37,M37)-1)</f>
        <v/>
      </c>
      <c r="O37" s="8"/>
      <c r="P37" s="4" t="str">
        <f t="shared" si="2"/>
        <v/>
      </c>
      <c r="Q37" s="4" t="str">
        <f>IF(ISBLANK(A37),"",_xlfn.RANK.EQ(P37,P$4:P$38,1)+COUNTIF($P$4:P37,P37)-1)</f>
        <v/>
      </c>
      <c r="R37" s="17" t="str">
        <f t="shared" si="3"/>
        <v/>
      </c>
      <c r="S37" s="16" t="str">
        <f>IF(ISBLANK(A37),"",_xlfn.RANK.EQ(R37,R$4:R$38,1)+COUNTIF($R$4:R37,R37)-1)</f>
        <v/>
      </c>
    </row>
    <row r="38" spans="1:19" x14ac:dyDescent="0.25">
      <c r="A38" s="9"/>
      <c r="B38" s="8"/>
      <c r="C38" s="8"/>
      <c r="D38" s="4" t="str">
        <f>IF(ISBLANK(A38),"",_xlfn.RANK.EQ(C38,C$4:C$38,0)+COUNTIF($C$4:C38,C38)-1)</f>
        <v/>
      </c>
      <c r="E38" s="8"/>
      <c r="F38" s="4" t="str">
        <f>IF(ISBLANK(A38),"",IFERROR(_xlfn.RANK.EQ(E38,E$4:E$38,0)+COUNTIF($E$4:E38,E38)-1,0))</f>
        <v/>
      </c>
      <c r="G38" s="8"/>
      <c r="H38" s="4" t="str">
        <f>IF(ISBLANK(A38),"",IFERROR(_xlfn.RANK.EQ(G38,G$4:G$38,0+COUNTIF($G$4:G38,G38)-1),0))</f>
        <v/>
      </c>
      <c r="I38" s="8"/>
      <c r="J38" s="5" t="str">
        <f t="shared" si="0"/>
        <v/>
      </c>
      <c r="K38" s="16" t="str">
        <f>IF(ISBLANK(A38),"",_xlfn.RANK.EQ(J38,J$4:J$38,0)+COUNTIF($J$4:J38,J38)-1)</f>
        <v/>
      </c>
      <c r="L38" s="8"/>
      <c r="M38" s="4" t="str">
        <f t="shared" si="1"/>
        <v/>
      </c>
      <c r="N38" s="4" t="str">
        <f>IF(ISBLANK(A38),"",_xlfn.RANK.EQ(M38,M$4:M$38,1)+COUNTIF($M$4:M38,M38)-1)</f>
        <v/>
      </c>
      <c r="O38" s="8"/>
      <c r="P38" s="4" t="str">
        <f t="shared" si="2"/>
        <v/>
      </c>
      <c r="Q38" s="4" t="str">
        <f>IF(ISBLANK(A38),"",_xlfn.RANK.EQ(P38,P$4:P$38,1)+COUNTIF($P$4:P38,P38)-1)</f>
        <v/>
      </c>
      <c r="R38" s="17" t="str">
        <f t="shared" si="3"/>
        <v/>
      </c>
      <c r="S38" s="16" t="str">
        <f>IF(ISBLANK(A38),"",_xlfn.RANK.EQ(R38,R$4:R$38,1)+COUNTIF($R$4:R38,R38)-1)</f>
        <v/>
      </c>
    </row>
    <row r="39" spans="1:19" x14ac:dyDescent="0.25">
      <c r="C39" s="6" t="e">
        <f>AVERAGE(C4:C38)</f>
        <v>#DIV/0!</v>
      </c>
      <c r="E39" s="6" t="e">
        <f>AVERAGE(E4:E38)</f>
        <v>#DIV/0!</v>
      </c>
      <c r="G39" s="6" t="e">
        <f>AVERAGE(G4:G38)</f>
        <v>#DIV/0!</v>
      </c>
      <c r="I39" s="6" t="e">
        <f>AVERAGE(I4:I38)</f>
        <v>#DIV/0!</v>
      </c>
      <c r="J39" s="6" t="e">
        <f>AVERAGE(J4:J38)</f>
        <v>#DIV/0!</v>
      </c>
    </row>
  </sheetData>
  <sheetProtection sheet="1" objects="1" scenarios="1" selectLockedCells="1"/>
  <autoFilter ref="B3:S3" xr:uid="{1E3F106E-1E91-46F8-9A80-48F881948002}">
    <sortState xmlns:xlrd2="http://schemas.microsoft.com/office/spreadsheetml/2017/richdata2" ref="B4:S39">
      <sortCondition ref="B3"/>
    </sortState>
  </autoFilter>
  <mergeCells count="1">
    <mergeCell ref="G2:I2"/>
  </mergeCells>
  <conditionalFormatting sqref="H4:H3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:F3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:N3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:Q3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:S3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D3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K3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70663-3059-491B-AD14-75A84E977A21}">
  <dimension ref="A1:T39"/>
  <sheetViews>
    <sheetView workbookViewId="0">
      <selection activeCell="C4" sqref="C4:C38"/>
    </sheetView>
  </sheetViews>
  <sheetFormatPr defaultRowHeight="15" x14ac:dyDescent="0.25"/>
  <cols>
    <col min="1" max="2" width="40.140625" bestFit="1" customWidth="1"/>
    <col min="3" max="3" width="12.42578125" style="1" customWidth="1"/>
    <col min="4" max="4" width="12.42578125" style="1" hidden="1" customWidth="1"/>
    <col min="5" max="5" width="16.28515625" style="1" bestFit="1" customWidth="1"/>
    <col min="6" max="6" width="18.7109375" style="1" hidden="1" customWidth="1"/>
    <col min="7" max="7" width="12.7109375" style="1" bestFit="1" customWidth="1"/>
    <col min="8" max="8" width="9.85546875" style="1" hidden="1" customWidth="1"/>
    <col min="9" max="9" width="12.7109375" style="1" bestFit="1" customWidth="1"/>
    <col min="10" max="10" width="9.85546875" style="1" hidden="1" customWidth="1"/>
    <col min="11" max="11" width="9.7109375" style="1" hidden="1" customWidth="1"/>
    <col min="12" max="12" width="18.28515625" bestFit="1" customWidth="1"/>
    <col min="13" max="13" width="10.5703125" hidden="1" customWidth="1"/>
    <col min="14" max="14" width="10.42578125" hidden="1" customWidth="1"/>
    <col min="15" max="15" width="26.85546875" bestFit="1" customWidth="1"/>
    <col min="16" max="16" width="14.28515625" hidden="1" customWidth="1"/>
    <col min="17" max="17" width="10.42578125" hidden="1" customWidth="1"/>
    <col min="18" max="18" width="9.5703125" hidden="1" customWidth="1"/>
    <col min="19" max="19" width="10.5703125" bestFit="1" customWidth="1"/>
  </cols>
  <sheetData>
    <row r="1" spans="1:20" x14ac:dyDescent="0.25">
      <c r="C1" s="2"/>
      <c r="D1" s="2">
        <v>0.05</v>
      </c>
      <c r="E1" s="2"/>
      <c r="F1" s="2">
        <v>0.15</v>
      </c>
      <c r="G1" s="2"/>
      <c r="H1" s="2">
        <v>0.05</v>
      </c>
      <c r="I1" s="2"/>
      <c r="J1" s="2"/>
      <c r="K1" s="2">
        <v>0.15</v>
      </c>
      <c r="L1" s="2"/>
      <c r="N1" s="2">
        <v>0.3</v>
      </c>
      <c r="O1" s="2"/>
      <c r="Q1" s="2">
        <v>0.3</v>
      </c>
      <c r="T1" s="11"/>
    </row>
    <row r="2" spans="1:20" x14ac:dyDescent="0.25">
      <c r="C2" s="10"/>
      <c r="D2" s="10"/>
      <c r="E2" s="10"/>
      <c r="F2" s="10"/>
      <c r="G2" s="18" t="s">
        <v>21</v>
      </c>
      <c r="H2" s="18"/>
      <c r="I2" s="18"/>
      <c r="J2" s="10"/>
      <c r="K2" s="10"/>
      <c r="L2" s="14" t="s">
        <v>20</v>
      </c>
      <c r="O2" s="14" t="s">
        <v>20</v>
      </c>
    </row>
    <row r="3" spans="1:20" x14ac:dyDescent="0.25">
      <c r="A3" s="3" t="s">
        <v>5</v>
      </c>
      <c r="B3" s="3" t="s">
        <v>6</v>
      </c>
      <c r="C3" s="3" t="s">
        <v>0</v>
      </c>
      <c r="D3" s="3" t="s">
        <v>8</v>
      </c>
      <c r="E3" s="3" t="s">
        <v>1</v>
      </c>
      <c r="F3" s="3" t="s">
        <v>9</v>
      </c>
      <c r="G3" s="3" t="s">
        <v>2</v>
      </c>
      <c r="H3" s="3" t="s">
        <v>10</v>
      </c>
      <c r="I3" s="3" t="s">
        <v>3</v>
      </c>
      <c r="J3" s="3" t="s">
        <v>11</v>
      </c>
      <c r="K3" s="12" t="s">
        <v>14</v>
      </c>
      <c r="L3" s="15" t="s">
        <v>7</v>
      </c>
      <c r="M3" s="13" t="s">
        <v>12</v>
      </c>
      <c r="N3" s="3" t="s">
        <v>15</v>
      </c>
      <c r="O3" s="15" t="s">
        <v>19</v>
      </c>
      <c r="P3" s="3" t="s">
        <v>13</v>
      </c>
      <c r="Q3" s="3" t="s">
        <v>18</v>
      </c>
      <c r="R3" s="7" t="s">
        <v>17</v>
      </c>
      <c r="S3" s="7" t="s">
        <v>16</v>
      </c>
    </row>
    <row r="4" spans="1:20" x14ac:dyDescent="0.25">
      <c r="A4" s="9"/>
      <c r="B4" s="8"/>
      <c r="C4" s="8"/>
      <c r="D4" s="4" t="str">
        <f>IF(ISBLANK(A4),"",_xlfn.RANK.EQ(C4,C$4:C$38,0)+COUNTIF($C$4:C4,C4)-1)</f>
        <v/>
      </c>
      <c r="E4" s="8"/>
      <c r="F4" s="4" t="str">
        <f>IF(ISBLANK(A4),"",IFERROR(_xlfn.RANK.EQ(E4,E$4:E$38,0)+COUNTIF($E$4:E4,E4)-1,0))</f>
        <v/>
      </c>
      <c r="G4" s="8"/>
      <c r="H4" s="4" t="str">
        <f>IF(ISBLANK(A4),"",IFERROR(_xlfn.RANK.EQ(G4,G$4:G$38,0+COUNTIF($G$4:G4,G4)-1),0))</f>
        <v/>
      </c>
      <c r="I4" s="8"/>
      <c r="J4" s="5" t="str">
        <f>IF(ISBLANK(A4),"",I4/3)</f>
        <v/>
      </c>
      <c r="K4" s="16" t="str">
        <f>IF(ISBLANK(A4),"",_xlfn.RANK.EQ(J4,J$4:J$38,0)+COUNTIF($J$4:J4,J4)-1)</f>
        <v/>
      </c>
      <c r="L4" s="8"/>
      <c r="M4" s="4" t="str">
        <f>IF(ISBLANK(A4),"",IF(L4="Y",SUM(D4,F4,H4,K4),IF(L4="N",SUM(50,D4,F4,H4,K4),0)))</f>
        <v/>
      </c>
      <c r="N4" s="4" t="str">
        <f>IF(ISBLANK(A4),"",_xlfn.RANK.EQ(M4,M$4:M$38,1)+COUNTIF($M$4:M4,M4)-1)</f>
        <v/>
      </c>
      <c r="O4" s="8"/>
      <c r="P4" s="4" t="str">
        <f>IF(ISBLANK(A4),"",IF(O4="N",SUM(50,D4,F4,H4,K4),IF(O4="Y",SUM(D4,F4,H4,K4),0)))</f>
        <v/>
      </c>
      <c r="Q4" s="4" t="str">
        <f>IF(ISBLANK(A4),"",_xlfn.RANK.EQ(P4,P$4:P$38,1)+COUNTIF($P$4:P4,P4)-1)</f>
        <v/>
      </c>
      <c r="R4" s="17" t="str">
        <f>IF(ISBLANK(A4),"",SUM(D4*$D$1,F4*$F$1,H4*$H$1,K4*$K$1,N4*$N$1,Q4*$Q$1)/SUM($D$1,$F$1,$H$1,$K$1,$N$1,$Q$1))</f>
        <v/>
      </c>
      <c r="S4" s="16" t="str">
        <f>IF(ISBLANK(A4),"",_xlfn.RANK.EQ(R4,R$4:R$38,1)+COUNTIF($R$4:R4,R4)-1)</f>
        <v/>
      </c>
    </row>
    <row r="5" spans="1:20" x14ac:dyDescent="0.25">
      <c r="A5" s="9"/>
      <c r="B5" s="8"/>
      <c r="C5" s="8"/>
      <c r="D5" s="4" t="str">
        <f>IF(ISBLANK(A5),"",_xlfn.RANK.EQ(C5,C$4:C$38,0)+COUNTIF($C$4:C5,C5)-1)</f>
        <v/>
      </c>
      <c r="E5" s="8"/>
      <c r="F5" s="4" t="str">
        <f>IF(ISBLANK(A5),"",IFERROR(_xlfn.RANK.EQ(E5,E$4:E$38,0)+COUNTIF($E$4:E5,E5)-1,0))</f>
        <v/>
      </c>
      <c r="G5" s="8"/>
      <c r="H5" s="4" t="str">
        <f>IF(ISBLANK(A5),"",IFERROR(_xlfn.RANK.EQ(G5,G$4:G$38,0+COUNTIF($G$4:G5,G5)-1),0))</f>
        <v/>
      </c>
      <c r="I5" s="8"/>
      <c r="J5" s="5" t="str">
        <f t="shared" ref="J5:J38" si="0">IF(ISBLANK(A5),"",I5/3)</f>
        <v/>
      </c>
      <c r="K5" s="16" t="str">
        <f>IF(ISBLANK(A5),"",_xlfn.RANK.EQ(J5,J$4:J$38,0)+COUNTIF($J$4:J5,J5)-1)</f>
        <v/>
      </c>
      <c r="L5" s="8"/>
      <c r="M5" s="4" t="str">
        <f t="shared" ref="M5:M38" si="1">IF(ISBLANK(A5),"",IF(L5="Y",SUM(D5,F5,H5,K5),IF(L5="N",SUM(50,D5,F5,H5,K5),0)))</f>
        <v/>
      </c>
      <c r="N5" s="4" t="str">
        <f>IF(ISBLANK(A5),"",_xlfn.RANK.EQ(M5,M$4:M$38,1)+COUNTIF($M$4:M5,M5)-1)</f>
        <v/>
      </c>
      <c r="O5" s="8"/>
      <c r="P5" s="4" t="str">
        <f t="shared" ref="P5:P38" si="2">IF(ISBLANK(A5),"",IF(O5="N",SUM(50,D5,F5,H5,K5),IF(O5="Y",SUM(D5,F5,H5,K5),0)))</f>
        <v/>
      </c>
      <c r="Q5" s="4" t="str">
        <f>IF(ISBLANK(A5),"",_xlfn.RANK.EQ(P5,P$4:P$38,1)+COUNTIF($P$4:P5,P5)-1)</f>
        <v/>
      </c>
      <c r="R5" s="17" t="str">
        <f t="shared" ref="R5:R38" si="3">IF(ISBLANK(A5),"",SUM(D5*$D$1,F5*$F$1,H5*$H$1,K5*$K$1,N5*$N$1,Q5*$Q$1)/SUM($D$1,$F$1,$H$1,$K$1,$N$1,$Q$1))</f>
        <v/>
      </c>
      <c r="S5" s="16" t="str">
        <f>IF(ISBLANK(A5),"",_xlfn.RANK.EQ(R5,R$4:R$38,1)+COUNTIF($R$4:R5,R5)-1)</f>
        <v/>
      </c>
    </row>
    <row r="6" spans="1:20" x14ac:dyDescent="0.25">
      <c r="A6" s="9"/>
      <c r="B6" s="8"/>
      <c r="C6" s="8"/>
      <c r="D6" s="4" t="str">
        <f>IF(ISBLANK(A6),"",_xlfn.RANK.EQ(C6,C$4:C$38,0)+COUNTIF($C$4:C6,C6)-1)</f>
        <v/>
      </c>
      <c r="E6" s="8"/>
      <c r="F6" s="4" t="str">
        <f>IF(ISBLANK(A6),"",IFERROR(_xlfn.RANK.EQ(E6,E$4:E$38,0)+COUNTIF($E$4:E6,E6)-1,0))</f>
        <v/>
      </c>
      <c r="G6" s="8"/>
      <c r="H6" s="4" t="str">
        <f>IF(ISBLANK(A6),"",IFERROR(_xlfn.RANK.EQ(G6,G$4:G$38,0+COUNTIF($G$4:G6,G6)-1),0))</f>
        <v/>
      </c>
      <c r="I6" s="8"/>
      <c r="J6" s="5" t="str">
        <f t="shared" si="0"/>
        <v/>
      </c>
      <c r="K6" s="16" t="str">
        <f>IF(ISBLANK(A6),"",_xlfn.RANK.EQ(J6,J$4:J$38,0)+COUNTIF($J$4:J6,J6)-1)</f>
        <v/>
      </c>
      <c r="L6" s="8"/>
      <c r="M6" s="4" t="str">
        <f t="shared" si="1"/>
        <v/>
      </c>
      <c r="N6" s="4" t="str">
        <f>IF(ISBLANK(A6),"",_xlfn.RANK.EQ(M6,M$4:M$38,1)+COUNTIF($M$4:M6,M6)-1)</f>
        <v/>
      </c>
      <c r="O6" s="8"/>
      <c r="P6" s="4" t="str">
        <f t="shared" si="2"/>
        <v/>
      </c>
      <c r="Q6" s="4" t="str">
        <f>IF(ISBLANK(A6),"",_xlfn.RANK.EQ(P6,P$4:P$38,1)+COUNTIF($P$4:P6,P6)-1)</f>
        <v/>
      </c>
      <c r="R6" s="17" t="str">
        <f t="shared" si="3"/>
        <v/>
      </c>
      <c r="S6" s="16" t="str">
        <f>IF(ISBLANK(A6),"",_xlfn.RANK.EQ(R6,R$4:R$38,1)+COUNTIF($R$4:R6,R6)-1)</f>
        <v/>
      </c>
    </row>
    <row r="7" spans="1:20" x14ac:dyDescent="0.25">
      <c r="A7" s="9"/>
      <c r="B7" s="8"/>
      <c r="C7" s="8"/>
      <c r="D7" s="4" t="str">
        <f>IF(ISBLANK(A7),"",_xlfn.RANK.EQ(C7,C$4:C$38,0)+COUNTIF($C$4:C7,C7)-1)</f>
        <v/>
      </c>
      <c r="E7" s="8"/>
      <c r="F7" s="4" t="str">
        <f>IF(ISBLANK(A7),"",IFERROR(_xlfn.RANK.EQ(E7,E$4:E$38,0)+COUNTIF($E$4:E7,E7)-1,0))</f>
        <v/>
      </c>
      <c r="G7" s="8"/>
      <c r="H7" s="4" t="str">
        <f>IF(ISBLANK(A7),"",IFERROR(_xlfn.RANK.EQ(G7,G$4:G$38,0+COUNTIF($G$4:G7,G7)-1),0))</f>
        <v/>
      </c>
      <c r="I7" s="8"/>
      <c r="J7" s="5" t="str">
        <f t="shared" si="0"/>
        <v/>
      </c>
      <c r="K7" s="16" t="str">
        <f>IF(ISBLANK(A7),"",_xlfn.RANK.EQ(J7,J$4:J$38,0)+COUNTIF($J$4:J7,J7)-1)</f>
        <v/>
      </c>
      <c r="L7" s="8"/>
      <c r="M7" s="4" t="str">
        <f t="shared" si="1"/>
        <v/>
      </c>
      <c r="N7" s="4" t="str">
        <f>IF(ISBLANK(A7),"",_xlfn.RANK.EQ(M7,M$4:M$38,1)+COUNTIF($M$4:M7,M7)-1)</f>
        <v/>
      </c>
      <c r="O7" s="8"/>
      <c r="P7" s="4" t="str">
        <f t="shared" si="2"/>
        <v/>
      </c>
      <c r="Q7" s="4" t="str">
        <f>IF(ISBLANK(A7),"",_xlfn.RANK.EQ(P7,P$4:P$38,1)+COUNTIF($P$4:P7,P7)-1)</f>
        <v/>
      </c>
      <c r="R7" s="17" t="str">
        <f t="shared" si="3"/>
        <v/>
      </c>
      <c r="S7" s="16" t="str">
        <f>IF(ISBLANK(A7),"",_xlfn.RANK.EQ(R7,R$4:R$38,1)+COUNTIF($R$4:R7,R7)-1)</f>
        <v/>
      </c>
    </row>
    <row r="8" spans="1:20" x14ac:dyDescent="0.25">
      <c r="A8" s="9"/>
      <c r="B8" s="8"/>
      <c r="C8" s="8"/>
      <c r="D8" s="4" t="str">
        <f>IF(ISBLANK(A8),"",_xlfn.RANK.EQ(C8,C$4:C$38,0)+COUNTIF($C$4:C8,C8)-1)</f>
        <v/>
      </c>
      <c r="E8" s="8"/>
      <c r="F8" s="4" t="str">
        <f>IF(ISBLANK(A8),"",IFERROR(_xlfn.RANK.EQ(E8,E$4:E$38,0)+COUNTIF($E$4:E8,E8)-1,0))</f>
        <v/>
      </c>
      <c r="G8" s="8"/>
      <c r="H8" s="4" t="str">
        <f>IF(ISBLANK(A8),"",IFERROR(_xlfn.RANK.EQ(G8,G$4:G$38,0+COUNTIF($G$4:G8,G8)-1),0))</f>
        <v/>
      </c>
      <c r="I8" s="8"/>
      <c r="J8" s="5" t="str">
        <f t="shared" si="0"/>
        <v/>
      </c>
      <c r="K8" s="16" t="str">
        <f>IF(ISBLANK(A8),"",_xlfn.RANK.EQ(J8,J$4:J$38,0)+COUNTIF($J$4:J8,J8)-1)</f>
        <v/>
      </c>
      <c r="L8" s="8"/>
      <c r="M8" s="4" t="str">
        <f t="shared" si="1"/>
        <v/>
      </c>
      <c r="N8" s="4" t="str">
        <f>IF(ISBLANK(A8),"",_xlfn.RANK.EQ(M8,M$4:M$38,1)+COUNTIF($M$4:M8,M8)-1)</f>
        <v/>
      </c>
      <c r="O8" s="8"/>
      <c r="P8" s="4" t="str">
        <f t="shared" si="2"/>
        <v/>
      </c>
      <c r="Q8" s="4" t="str">
        <f>IF(ISBLANK(A8),"",_xlfn.RANK.EQ(P8,P$4:P$38,1)+COUNTIF($P$4:P8,P8)-1)</f>
        <v/>
      </c>
      <c r="R8" s="17" t="str">
        <f t="shared" si="3"/>
        <v/>
      </c>
      <c r="S8" s="16" t="str">
        <f>IF(ISBLANK(A8),"",_xlfn.RANK.EQ(R8,R$4:R$38,1)+COUNTIF($R$4:R8,R8)-1)</f>
        <v/>
      </c>
    </row>
    <row r="9" spans="1:20" x14ac:dyDescent="0.25">
      <c r="A9" s="9"/>
      <c r="B9" s="8"/>
      <c r="C9" s="8"/>
      <c r="D9" s="4" t="str">
        <f>IF(ISBLANK(A9),"",_xlfn.RANK.EQ(C9,C$4:C$38,0)+COUNTIF($C$4:C9,C9)-1)</f>
        <v/>
      </c>
      <c r="E9" s="8"/>
      <c r="F9" s="4" t="str">
        <f>IF(ISBLANK(A9),"",IFERROR(_xlfn.RANK.EQ(E9,E$4:E$38,0)+COUNTIF($E$4:E9,E9)-1,0))</f>
        <v/>
      </c>
      <c r="G9" s="8"/>
      <c r="H9" s="4" t="str">
        <f>IF(ISBLANK(A9),"",IFERROR(_xlfn.RANK.EQ(G9,G$4:G$38,0+COUNTIF($G$4:G9,G9)-1),0))</f>
        <v/>
      </c>
      <c r="I9" s="8"/>
      <c r="J9" s="5" t="str">
        <f t="shared" si="0"/>
        <v/>
      </c>
      <c r="K9" s="16" t="str">
        <f>IF(ISBLANK(A9),"",_xlfn.RANK.EQ(J9,J$4:J$38,0)+COUNTIF($J$4:J9,J9)-1)</f>
        <v/>
      </c>
      <c r="L9" s="8"/>
      <c r="M9" s="4" t="str">
        <f t="shared" si="1"/>
        <v/>
      </c>
      <c r="N9" s="4" t="str">
        <f>IF(ISBLANK(A9),"",_xlfn.RANK.EQ(M9,M$4:M$38,1)+COUNTIF($M$4:M9,M9)-1)</f>
        <v/>
      </c>
      <c r="O9" s="8"/>
      <c r="P9" s="4" t="str">
        <f t="shared" si="2"/>
        <v/>
      </c>
      <c r="Q9" s="4" t="str">
        <f>IF(ISBLANK(A9),"",_xlfn.RANK.EQ(P9,P$4:P$38,1)+COUNTIF($P$4:P9,P9)-1)</f>
        <v/>
      </c>
      <c r="R9" s="17" t="str">
        <f t="shared" si="3"/>
        <v/>
      </c>
      <c r="S9" s="16" t="str">
        <f>IF(ISBLANK(A9),"",_xlfn.RANK.EQ(R9,R$4:R$38,1)+COUNTIF($R$4:R9,R9)-1)</f>
        <v/>
      </c>
    </row>
    <row r="10" spans="1:20" x14ac:dyDescent="0.25">
      <c r="A10" s="9"/>
      <c r="B10" s="8"/>
      <c r="C10" s="8"/>
      <c r="D10" s="4" t="str">
        <f>IF(ISBLANK(A10),"",_xlfn.RANK.EQ(C10,C$4:C$38,0)+COUNTIF($C$4:C10,C10)-1)</f>
        <v/>
      </c>
      <c r="E10" s="8"/>
      <c r="F10" s="4" t="str">
        <f>IF(ISBLANK(A10),"",IFERROR(_xlfn.RANK.EQ(E10,E$4:E$38,0)+COUNTIF($E$4:E10,E10)-1,0))</f>
        <v/>
      </c>
      <c r="G10" s="8"/>
      <c r="H10" s="4" t="str">
        <f>IF(ISBLANK(A10),"",IFERROR(_xlfn.RANK.EQ(G10,G$4:G$38,0+COUNTIF($G$4:G10,G10)-1),0))</f>
        <v/>
      </c>
      <c r="I10" s="8"/>
      <c r="J10" s="5" t="str">
        <f t="shared" si="0"/>
        <v/>
      </c>
      <c r="K10" s="16" t="str">
        <f>IF(ISBLANK(A10),"",_xlfn.RANK.EQ(J10,J$4:J$38,0)+COUNTIF($J$4:J10,J10)-1)</f>
        <v/>
      </c>
      <c r="L10" s="8"/>
      <c r="M10" s="4" t="str">
        <f t="shared" si="1"/>
        <v/>
      </c>
      <c r="N10" s="4" t="str">
        <f>IF(ISBLANK(A10),"",_xlfn.RANK.EQ(M10,M$4:M$38,1)+COUNTIF($M$4:M10,M10)-1)</f>
        <v/>
      </c>
      <c r="O10" s="8"/>
      <c r="P10" s="4" t="str">
        <f t="shared" si="2"/>
        <v/>
      </c>
      <c r="Q10" s="4" t="str">
        <f>IF(ISBLANK(A10),"",_xlfn.RANK.EQ(P10,P$4:P$38,1)+COUNTIF($P$4:P10,P10)-1)</f>
        <v/>
      </c>
      <c r="R10" s="17" t="str">
        <f t="shared" si="3"/>
        <v/>
      </c>
      <c r="S10" s="16" t="str">
        <f>IF(ISBLANK(A10),"",_xlfn.RANK.EQ(R10,R$4:R$38,1)+COUNTIF($R$4:R10,R10)-1)</f>
        <v/>
      </c>
    </row>
    <row r="11" spans="1:20" x14ac:dyDescent="0.25">
      <c r="A11" s="9"/>
      <c r="B11" s="8"/>
      <c r="C11" s="8"/>
      <c r="D11" s="4" t="str">
        <f>IF(ISBLANK(A11),"",_xlfn.RANK.EQ(C11,C$4:C$38,0)+COUNTIF($C$4:C11,C11)-1)</f>
        <v/>
      </c>
      <c r="E11" s="8"/>
      <c r="F11" s="4" t="str">
        <f>IF(ISBLANK(A11),"",IFERROR(_xlfn.RANK.EQ(E11,E$4:E$38,0)+COUNTIF($E$4:E11,E11)-1,0))</f>
        <v/>
      </c>
      <c r="G11" s="8"/>
      <c r="H11" s="4" t="str">
        <f>IF(ISBLANK(A11),"",IFERROR(_xlfn.RANK.EQ(G11,G$4:G$38,0+COUNTIF($G$4:G11,G11)-1),0))</f>
        <v/>
      </c>
      <c r="I11" s="8"/>
      <c r="J11" s="5" t="str">
        <f t="shared" si="0"/>
        <v/>
      </c>
      <c r="K11" s="16" t="str">
        <f>IF(ISBLANK(A11),"",_xlfn.RANK.EQ(J11,J$4:J$38,0)+COUNTIF($J$4:J11,J11)-1)</f>
        <v/>
      </c>
      <c r="L11" s="8"/>
      <c r="M11" s="4" t="str">
        <f t="shared" si="1"/>
        <v/>
      </c>
      <c r="N11" s="4" t="str">
        <f>IF(ISBLANK(A11),"",_xlfn.RANK.EQ(M11,M$4:M$38,1)+COUNTIF($M$4:M11,M11)-1)</f>
        <v/>
      </c>
      <c r="O11" s="8"/>
      <c r="P11" s="4" t="str">
        <f t="shared" si="2"/>
        <v/>
      </c>
      <c r="Q11" s="4" t="str">
        <f>IF(ISBLANK(A11),"",_xlfn.RANK.EQ(P11,P$4:P$38,1)+COUNTIF($P$4:P11,P11)-1)</f>
        <v/>
      </c>
      <c r="R11" s="17" t="str">
        <f t="shared" si="3"/>
        <v/>
      </c>
      <c r="S11" s="16" t="str">
        <f>IF(ISBLANK(A11),"",_xlfn.RANK.EQ(R11,R$4:R$38,1)+COUNTIF($R$4:R11,R11)-1)</f>
        <v/>
      </c>
    </row>
    <row r="12" spans="1:20" x14ac:dyDescent="0.25">
      <c r="A12" s="9"/>
      <c r="B12" s="8"/>
      <c r="C12" s="8"/>
      <c r="D12" s="4" t="str">
        <f>IF(ISBLANK(A12),"",_xlfn.RANK.EQ(C12,C$4:C$38,0)+COUNTIF($C$4:C12,C12)-1)</f>
        <v/>
      </c>
      <c r="E12" s="8"/>
      <c r="F12" s="4" t="str">
        <f>IF(ISBLANK(A12),"",IFERROR(_xlfn.RANK.EQ(E12,E$4:E$38,0)+COUNTIF($E$4:E12,E12)-1,0))</f>
        <v/>
      </c>
      <c r="G12" s="8"/>
      <c r="H12" s="4" t="str">
        <f>IF(ISBLANK(A12),"",IFERROR(_xlfn.RANK.EQ(G12,G$4:G$38,0+COUNTIF($G$4:G12,G12)-1),0))</f>
        <v/>
      </c>
      <c r="I12" s="8"/>
      <c r="J12" s="5" t="str">
        <f t="shared" si="0"/>
        <v/>
      </c>
      <c r="K12" s="16" t="str">
        <f>IF(ISBLANK(A12),"",_xlfn.RANK.EQ(J12,J$4:J$38,0)+COUNTIF($J$4:J12,J12)-1)</f>
        <v/>
      </c>
      <c r="L12" s="8"/>
      <c r="M12" s="4" t="str">
        <f t="shared" si="1"/>
        <v/>
      </c>
      <c r="N12" s="4" t="str">
        <f>IF(ISBLANK(A12),"",_xlfn.RANK.EQ(M12,M$4:M$38,1)+COUNTIF($M$4:M12,M12)-1)</f>
        <v/>
      </c>
      <c r="O12" s="8"/>
      <c r="P12" s="4" t="str">
        <f t="shared" si="2"/>
        <v/>
      </c>
      <c r="Q12" s="4" t="str">
        <f>IF(ISBLANK(A12),"",_xlfn.RANK.EQ(P12,P$4:P$38,1)+COUNTIF($P$4:P12,P12)-1)</f>
        <v/>
      </c>
      <c r="R12" s="17" t="str">
        <f t="shared" si="3"/>
        <v/>
      </c>
      <c r="S12" s="16" t="str">
        <f>IF(ISBLANK(A12),"",_xlfn.RANK.EQ(R12,R$4:R$38,1)+COUNTIF($R$4:R12,R12)-1)</f>
        <v/>
      </c>
    </row>
    <row r="13" spans="1:20" x14ac:dyDescent="0.25">
      <c r="A13" s="9"/>
      <c r="B13" s="8"/>
      <c r="C13" s="8"/>
      <c r="D13" s="4" t="str">
        <f>IF(ISBLANK(A13),"",_xlfn.RANK.EQ(C13,C$4:C$38,0)+COUNTIF($C$4:C13,C13)-1)</f>
        <v/>
      </c>
      <c r="E13" s="8"/>
      <c r="F13" s="4" t="str">
        <f>IF(ISBLANK(A13),"",IFERROR(_xlfn.RANK.EQ(E13,E$4:E$38,0)+COUNTIF($E$4:E13,E13)-1,0))</f>
        <v/>
      </c>
      <c r="G13" s="8"/>
      <c r="H13" s="4" t="str">
        <f>IF(ISBLANK(A13),"",IFERROR(_xlfn.RANK.EQ(G13,G$4:G$38,0+COUNTIF($G$4:G13,G13)-1),0))</f>
        <v/>
      </c>
      <c r="I13" s="8"/>
      <c r="J13" s="5" t="str">
        <f t="shared" si="0"/>
        <v/>
      </c>
      <c r="K13" s="16" t="str">
        <f>IF(ISBLANK(A13),"",_xlfn.RANK.EQ(J13,J$4:J$38,0)+COUNTIF($J$4:J13,J13)-1)</f>
        <v/>
      </c>
      <c r="L13" s="8"/>
      <c r="M13" s="4" t="str">
        <f t="shared" si="1"/>
        <v/>
      </c>
      <c r="N13" s="4" t="str">
        <f>IF(ISBLANK(A13),"",_xlfn.RANK.EQ(M13,M$4:M$38,1)+COUNTIF($M$4:M13,M13)-1)</f>
        <v/>
      </c>
      <c r="O13" s="8"/>
      <c r="P13" s="4" t="str">
        <f t="shared" si="2"/>
        <v/>
      </c>
      <c r="Q13" s="4" t="str">
        <f>IF(ISBLANK(A13),"",_xlfn.RANK.EQ(P13,P$4:P$38,1)+COUNTIF($P$4:P13,P13)-1)</f>
        <v/>
      </c>
      <c r="R13" s="17" t="str">
        <f t="shared" si="3"/>
        <v/>
      </c>
      <c r="S13" s="16" t="str">
        <f>IF(ISBLANK(A13),"",_xlfn.RANK.EQ(R13,R$4:R$38,1)+COUNTIF($R$4:R13,R13)-1)</f>
        <v/>
      </c>
    </row>
    <row r="14" spans="1:20" x14ac:dyDescent="0.25">
      <c r="A14" s="9"/>
      <c r="B14" s="8"/>
      <c r="C14" s="8"/>
      <c r="D14" s="4" t="str">
        <f>IF(ISBLANK(A14),"",_xlfn.RANK.EQ(C14,C$4:C$38,0)+COUNTIF($C$4:C14,C14)-1)</f>
        <v/>
      </c>
      <c r="E14" s="8"/>
      <c r="F14" s="4" t="str">
        <f>IF(ISBLANK(A14),"",IFERROR(_xlfn.RANK.EQ(E14,E$4:E$38,0)+COUNTIF($E$4:E14,E14)-1,0))</f>
        <v/>
      </c>
      <c r="G14" s="8"/>
      <c r="H14" s="4" t="str">
        <f>IF(ISBLANK(A14),"",IFERROR(_xlfn.RANK.EQ(G14,G$4:G$38,0+COUNTIF($G$4:G14,G14)-1),0))</f>
        <v/>
      </c>
      <c r="I14" s="8"/>
      <c r="J14" s="5" t="str">
        <f t="shared" si="0"/>
        <v/>
      </c>
      <c r="K14" s="16" t="str">
        <f>IF(ISBLANK(A14),"",_xlfn.RANK.EQ(J14,J$4:J$38,0)+COUNTIF($J$4:J14,J14)-1)</f>
        <v/>
      </c>
      <c r="L14" s="8"/>
      <c r="M14" s="4" t="str">
        <f t="shared" si="1"/>
        <v/>
      </c>
      <c r="N14" s="4" t="str">
        <f>IF(ISBLANK(A14),"",_xlfn.RANK.EQ(M14,M$4:M$38,1)+COUNTIF($M$4:M14,M14)-1)</f>
        <v/>
      </c>
      <c r="O14" s="8"/>
      <c r="P14" s="4" t="str">
        <f t="shared" si="2"/>
        <v/>
      </c>
      <c r="Q14" s="4" t="str">
        <f>IF(ISBLANK(A14),"",_xlfn.RANK.EQ(P14,P$4:P$38,1)+COUNTIF($P$4:P14,P14)-1)</f>
        <v/>
      </c>
      <c r="R14" s="17" t="str">
        <f t="shared" si="3"/>
        <v/>
      </c>
      <c r="S14" s="16" t="str">
        <f>IF(ISBLANK(A14),"",_xlfn.RANK.EQ(R14,R$4:R$38,1)+COUNTIF($R$4:R14,R14)-1)</f>
        <v/>
      </c>
    </row>
    <row r="15" spans="1:20" x14ac:dyDescent="0.25">
      <c r="A15" s="9"/>
      <c r="B15" s="8"/>
      <c r="C15" s="8"/>
      <c r="D15" s="4" t="str">
        <f>IF(ISBLANK(A15),"",_xlfn.RANK.EQ(C15,C$4:C$38,0)+COUNTIF($C$4:C15,C15)-1)</f>
        <v/>
      </c>
      <c r="E15" s="8"/>
      <c r="F15" s="4" t="str">
        <f>IF(ISBLANK(A15),"",IFERROR(_xlfn.RANK.EQ(E15,E$4:E$38,0)+COUNTIF($E$4:E15,E15)-1,0))</f>
        <v/>
      </c>
      <c r="G15" s="8"/>
      <c r="H15" s="4" t="str">
        <f>IF(ISBLANK(A15),"",IFERROR(_xlfn.RANK.EQ(G15,G$4:G$38,0+COUNTIF($G$4:G15,G15)-1),0))</f>
        <v/>
      </c>
      <c r="I15" s="8"/>
      <c r="J15" s="5" t="str">
        <f t="shared" si="0"/>
        <v/>
      </c>
      <c r="K15" s="16" t="str">
        <f>IF(ISBLANK(A15),"",_xlfn.RANK.EQ(J15,J$4:J$38,0)+COUNTIF($J$4:J15,J15)-1)</f>
        <v/>
      </c>
      <c r="L15" s="8"/>
      <c r="M15" s="4" t="str">
        <f t="shared" si="1"/>
        <v/>
      </c>
      <c r="N15" s="4" t="str">
        <f>IF(ISBLANK(A15),"",_xlfn.RANK.EQ(M15,M$4:M$38,1)+COUNTIF($M$4:M15,M15)-1)</f>
        <v/>
      </c>
      <c r="O15" s="8"/>
      <c r="P15" s="4" t="str">
        <f t="shared" si="2"/>
        <v/>
      </c>
      <c r="Q15" s="4" t="str">
        <f>IF(ISBLANK(A15),"",_xlfn.RANK.EQ(P15,P$4:P$38,1)+COUNTIF($P$4:P15,P15)-1)</f>
        <v/>
      </c>
      <c r="R15" s="17" t="str">
        <f t="shared" si="3"/>
        <v/>
      </c>
      <c r="S15" s="16" t="str">
        <f>IF(ISBLANK(A15),"",_xlfn.RANK.EQ(R15,R$4:R$38,1)+COUNTIF($R$4:R15,R15)-1)</f>
        <v/>
      </c>
    </row>
    <row r="16" spans="1:20" x14ac:dyDescent="0.25">
      <c r="A16" s="9"/>
      <c r="B16" s="8"/>
      <c r="C16" s="8"/>
      <c r="D16" s="4" t="str">
        <f>IF(ISBLANK(A16),"",_xlfn.RANK.EQ(C16,C$4:C$38,0)+COUNTIF($C$4:C16,C16)-1)</f>
        <v/>
      </c>
      <c r="E16" s="8"/>
      <c r="F16" s="4" t="str">
        <f>IF(ISBLANK(A16),"",IFERROR(_xlfn.RANK.EQ(E16,E$4:E$38,0)+COUNTIF($E$4:E16,E16)-1,0))</f>
        <v/>
      </c>
      <c r="G16" s="8"/>
      <c r="H16" s="4" t="str">
        <f>IF(ISBLANK(A16),"",IFERROR(_xlfn.RANK.EQ(G16,G$4:G$38,0+COUNTIF($G$4:G16,G16)-1),0))</f>
        <v/>
      </c>
      <c r="I16" s="8"/>
      <c r="J16" s="5" t="str">
        <f t="shared" si="0"/>
        <v/>
      </c>
      <c r="K16" s="16" t="str">
        <f>IF(ISBLANK(A16),"",_xlfn.RANK.EQ(J16,J$4:J$38,0)+COUNTIF($J$4:J16,J16)-1)</f>
        <v/>
      </c>
      <c r="L16" s="8"/>
      <c r="M16" s="4" t="str">
        <f t="shared" si="1"/>
        <v/>
      </c>
      <c r="N16" s="4" t="str">
        <f>IF(ISBLANK(A16),"",_xlfn.RANK.EQ(M16,M$4:M$38,1)+COUNTIF($M$4:M16,M16)-1)</f>
        <v/>
      </c>
      <c r="O16" s="8"/>
      <c r="P16" s="4" t="str">
        <f t="shared" si="2"/>
        <v/>
      </c>
      <c r="Q16" s="4" t="str">
        <f>IF(ISBLANK(A16),"",_xlfn.RANK.EQ(P16,P$4:P$38,1)+COUNTIF($P$4:P16,P16)-1)</f>
        <v/>
      </c>
      <c r="R16" s="17" t="str">
        <f t="shared" si="3"/>
        <v/>
      </c>
      <c r="S16" s="16" t="str">
        <f>IF(ISBLANK(A16),"",_xlfn.RANK.EQ(R16,R$4:R$38,1)+COUNTIF($R$4:R16,R16)-1)</f>
        <v/>
      </c>
    </row>
    <row r="17" spans="1:19" x14ac:dyDescent="0.25">
      <c r="A17" s="9"/>
      <c r="B17" s="8"/>
      <c r="C17" s="8"/>
      <c r="D17" s="4" t="str">
        <f>IF(ISBLANK(A17),"",_xlfn.RANK.EQ(C17,C$4:C$38,0)+COUNTIF($C$4:C17,C17)-1)</f>
        <v/>
      </c>
      <c r="E17" s="8"/>
      <c r="F17" s="4" t="str">
        <f>IF(ISBLANK(A17),"",IFERROR(_xlfn.RANK.EQ(E17,E$4:E$38,0)+COUNTIF($E$4:E17,E17)-1,0))</f>
        <v/>
      </c>
      <c r="G17" s="8"/>
      <c r="H17" s="4" t="str">
        <f>IF(ISBLANK(A17),"",IFERROR(_xlfn.RANK.EQ(G17,G$4:G$38,0+COUNTIF($G$4:G17,G17)-1),0))</f>
        <v/>
      </c>
      <c r="I17" s="8"/>
      <c r="J17" s="5" t="str">
        <f t="shared" si="0"/>
        <v/>
      </c>
      <c r="K17" s="16" t="str">
        <f>IF(ISBLANK(A17),"",_xlfn.RANK.EQ(J17,J$4:J$38,0)+COUNTIF($J$4:J17,J17)-1)</f>
        <v/>
      </c>
      <c r="L17" s="8"/>
      <c r="M17" s="4" t="str">
        <f t="shared" si="1"/>
        <v/>
      </c>
      <c r="N17" s="4" t="str">
        <f>IF(ISBLANK(A17),"",_xlfn.RANK.EQ(M17,M$4:M$38,1)+COUNTIF($M$4:M17,M17)-1)</f>
        <v/>
      </c>
      <c r="O17" s="8"/>
      <c r="P17" s="4" t="str">
        <f t="shared" si="2"/>
        <v/>
      </c>
      <c r="Q17" s="4" t="str">
        <f>IF(ISBLANK(A17),"",_xlfn.RANK.EQ(P17,P$4:P$38,1)+COUNTIF($P$4:P17,P17)-1)</f>
        <v/>
      </c>
      <c r="R17" s="17" t="str">
        <f t="shared" si="3"/>
        <v/>
      </c>
      <c r="S17" s="16" t="str">
        <f>IF(ISBLANK(A17),"",_xlfn.RANK.EQ(R17,R$4:R$38,1)+COUNTIF($R$4:R17,R17)-1)</f>
        <v/>
      </c>
    </row>
    <row r="18" spans="1:19" x14ac:dyDescent="0.25">
      <c r="A18" s="9"/>
      <c r="B18" s="8"/>
      <c r="C18" s="8"/>
      <c r="D18" s="4" t="str">
        <f>IF(ISBLANK(A18),"",_xlfn.RANK.EQ(C18,C$4:C$38,0)+COUNTIF($C$4:C18,C18)-1)</f>
        <v/>
      </c>
      <c r="E18" s="8"/>
      <c r="F18" s="4" t="str">
        <f>IF(ISBLANK(A18),"",IFERROR(_xlfn.RANK.EQ(E18,E$4:E$38,0)+COUNTIF($E$4:E18,E18)-1,0))</f>
        <v/>
      </c>
      <c r="G18" s="8"/>
      <c r="H18" s="4" t="str">
        <f>IF(ISBLANK(A18),"",IFERROR(_xlfn.RANK.EQ(G18,G$4:G$38,0+COUNTIF($G$4:G18,G18)-1),0))</f>
        <v/>
      </c>
      <c r="I18" s="8"/>
      <c r="J18" s="5" t="str">
        <f t="shared" si="0"/>
        <v/>
      </c>
      <c r="K18" s="16" t="str">
        <f>IF(ISBLANK(A18),"",_xlfn.RANK.EQ(J18,J$4:J$38,0)+COUNTIF($J$4:J18,J18)-1)</f>
        <v/>
      </c>
      <c r="L18" s="8"/>
      <c r="M18" s="4" t="str">
        <f t="shared" si="1"/>
        <v/>
      </c>
      <c r="N18" s="4" t="str">
        <f>IF(ISBLANK(A18),"",_xlfn.RANK.EQ(M18,M$4:M$38,1)+COUNTIF($M$4:M18,M18)-1)</f>
        <v/>
      </c>
      <c r="O18" s="8"/>
      <c r="P18" s="4" t="str">
        <f t="shared" si="2"/>
        <v/>
      </c>
      <c r="Q18" s="4" t="str">
        <f>IF(ISBLANK(A18),"",_xlfn.RANK.EQ(P18,P$4:P$38,1)+COUNTIF($P$4:P18,P18)-1)</f>
        <v/>
      </c>
      <c r="R18" s="17" t="str">
        <f t="shared" si="3"/>
        <v/>
      </c>
      <c r="S18" s="16" t="str">
        <f>IF(ISBLANK(A18),"",_xlfn.RANK.EQ(R18,R$4:R$38,1)+COUNTIF($R$4:R18,R18)-1)</f>
        <v/>
      </c>
    </row>
    <row r="19" spans="1:19" x14ac:dyDescent="0.25">
      <c r="A19" s="9"/>
      <c r="B19" s="8"/>
      <c r="C19" s="8"/>
      <c r="D19" s="4" t="str">
        <f>IF(ISBLANK(A19),"",_xlfn.RANK.EQ(C19,C$4:C$38,0)+COUNTIF($C$4:C19,C19)-1)</f>
        <v/>
      </c>
      <c r="E19" s="8"/>
      <c r="F19" s="4" t="str">
        <f>IF(ISBLANK(A19),"",IFERROR(_xlfn.RANK.EQ(E19,E$4:E$38,0)+COUNTIF($E$4:E19,E19)-1,0))</f>
        <v/>
      </c>
      <c r="G19" s="8"/>
      <c r="H19" s="4" t="str">
        <f>IF(ISBLANK(A19),"",IFERROR(_xlfn.RANK.EQ(G19,G$4:G$38,0+COUNTIF($G$4:G19,G19)-1),0))</f>
        <v/>
      </c>
      <c r="I19" s="8"/>
      <c r="J19" s="5" t="str">
        <f t="shared" si="0"/>
        <v/>
      </c>
      <c r="K19" s="16" t="str">
        <f>IF(ISBLANK(A19),"",_xlfn.RANK.EQ(J19,J$4:J$38,0)+COUNTIF($J$4:J19,J19)-1)</f>
        <v/>
      </c>
      <c r="L19" s="8"/>
      <c r="M19" s="4" t="str">
        <f t="shared" si="1"/>
        <v/>
      </c>
      <c r="N19" s="4" t="str">
        <f>IF(ISBLANK(A19),"",_xlfn.RANK.EQ(M19,M$4:M$38,1)+COUNTIF($M$4:M19,M19)-1)</f>
        <v/>
      </c>
      <c r="O19" s="8"/>
      <c r="P19" s="4" t="str">
        <f t="shared" si="2"/>
        <v/>
      </c>
      <c r="Q19" s="4" t="str">
        <f>IF(ISBLANK(A19),"",_xlfn.RANK.EQ(P19,P$4:P$38,1)+COUNTIF($P$4:P19,P19)-1)</f>
        <v/>
      </c>
      <c r="R19" s="17" t="str">
        <f t="shared" si="3"/>
        <v/>
      </c>
      <c r="S19" s="16" t="str">
        <f>IF(ISBLANK(A19),"",_xlfn.RANK.EQ(R19,R$4:R$38,1)+COUNTIF($R$4:R19,R19)-1)</f>
        <v/>
      </c>
    </row>
    <row r="20" spans="1:19" x14ac:dyDescent="0.25">
      <c r="A20" s="9"/>
      <c r="B20" s="8"/>
      <c r="C20" s="8"/>
      <c r="D20" s="4" t="str">
        <f>IF(ISBLANK(A20),"",_xlfn.RANK.EQ(C20,C$4:C$38,0)+COUNTIF($C$4:C20,C20)-1)</f>
        <v/>
      </c>
      <c r="E20" s="8"/>
      <c r="F20" s="4" t="str">
        <f>IF(ISBLANK(A20),"",IFERROR(_xlfn.RANK.EQ(E20,E$4:E$38,0)+COUNTIF($E$4:E20,E20)-1,0))</f>
        <v/>
      </c>
      <c r="G20" s="8"/>
      <c r="H20" s="4" t="str">
        <f>IF(ISBLANK(A20),"",IFERROR(_xlfn.RANK.EQ(G20,G$4:G$38,0+COUNTIF($G$4:G20,G20)-1),0))</f>
        <v/>
      </c>
      <c r="I20" s="8"/>
      <c r="J20" s="5" t="str">
        <f t="shared" si="0"/>
        <v/>
      </c>
      <c r="K20" s="16" t="str">
        <f>IF(ISBLANK(A20),"",_xlfn.RANK.EQ(J20,J$4:J$38,0)+COUNTIF($J$4:J20,J20)-1)</f>
        <v/>
      </c>
      <c r="L20" s="8"/>
      <c r="M20" s="4" t="str">
        <f t="shared" si="1"/>
        <v/>
      </c>
      <c r="N20" s="4" t="str">
        <f>IF(ISBLANK(A20),"",_xlfn.RANK.EQ(M20,M$4:M$38,1)+COUNTIF($M$4:M20,M20)-1)</f>
        <v/>
      </c>
      <c r="O20" s="8"/>
      <c r="P20" s="4" t="str">
        <f t="shared" si="2"/>
        <v/>
      </c>
      <c r="Q20" s="4" t="str">
        <f>IF(ISBLANK(A20),"",_xlfn.RANK.EQ(P20,P$4:P$38,1)+COUNTIF($P$4:P20,P20)-1)</f>
        <v/>
      </c>
      <c r="R20" s="17" t="str">
        <f t="shared" si="3"/>
        <v/>
      </c>
      <c r="S20" s="16" t="str">
        <f>IF(ISBLANK(A20),"",_xlfn.RANK.EQ(R20,R$4:R$38,1)+COUNTIF($R$4:R20,R20)-1)</f>
        <v/>
      </c>
    </row>
    <row r="21" spans="1:19" x14ac:dyDescent="0.25">
      <c r="A21" s="9"/>
      <c r="B21" s="8"/>
      <c r="C21" s="8"/>
      <c r="D21" s="4" t="str">
        <f>IF(ISBLANK(A21),"",_xlfn.RANK.EQ(C21,C$4:C$38,0)+COUNTIF($C$4:C21,C21)-1)</f>
        <v/>
      </c>
      <c r="E21" s="8"/>
      <c r="F21" s="4" t="str">
        <f>IF(ISBLANK(A21),"",IFERROR(_xlfn.RANK.EQ(E21,E$4:E$38,0)+COUNTIF($E$4:E21,E21)-1,0))</f>
        <v/>
      </c>
      <c r="G21" s="8"/>
      <c r="H21" s="4" t="str">
        <f>IF(ISBLANK(A21),"",IFERROR(_xlfn.RANK.EQ(G21,G$4:G$38,0+COUNTIF($G$4:G21,G21)-1),0))</f>
        <v/>
      </c>
      <c r="I21" s="8"/>
      <c r="J21" s="5" t="str">
        <f t="shared" si="0"/>
        <v/>
      </c>
      <c r="K21" s="16" t="str">
        <f>IF(ISBLANK(A21),"",_xlfn.RANK.EQ(J21,J$4:J$38,0)+COUNTIF($J$4:J21,J21)-1)</f>
        <v/>
      </c>
      <c r="L21" s="8"/>
      <c r="M21" s="4" t="str">
        <f t="shared" si="1"/>
        <v/>
      </c>
      <c r="N21" s="4" t="str">
        <f>IF(ISBLANK(A21),"",_xlfn.RANK.EQ(M21,M$4:M$38,1)+COUNTIF($M$4:M21,M21)-1)</f>
        <v/>
      </c>
      <c r="O21" s="8"/>
      <c r="P21" s="4" t="str">
        <f t="shared" si="2"/>
        <v/>
      </c>
      <c r="Q21" s="4" t="str">
        <f>IF(ISBLANK(A21),"",_xlfn.RANK.EQ(P21,P$4:P$38,1)+COUNTIF($P$4:P21,P21)-1)</f>
        <v/>
      </c>
      <c r="R21" s="17" t="str">
        <f t="shared" si="3"/>
        <v/>
      </c>
      <c r="S21" s="16" t="str">
        <f>IF(ISBLANK(A21),"",_xlfn.RANK.EQ(R21,R$4:R$38,1)+COUNTIF($R$4:R21,R21)-1)</f>
        <v/>
      </c>
    </row>
    <row r="22" spans="1:19" x14ac:dyDescent="0.25">
      <c r="A22" s="9"/>
      <c r="B22" s="8"/>
      <c r="C22" s="8"/>
      <c r="D22" s="4" t="str">
        <f>IF(ISBLANK(A22),"",_xlfn.RANK.EQ(C22,C$4:C$38,0)+COUNTIF($C$4:C22,C22)-1)</f>
        <v/>
      </c>
      <c r="E22" s="8"/>
      <c r="F22" s="4" t="str">
        <f>IF(ISBLANK(A22),"",IFERROR(_xlfn.RANK.EQ(E22,E$4:E$38,0)+COUNTIF($E$4:E22,E22)-1,0))</f>
        <v/>
      </c>
      <c r="G22" s="8"/>
      <c r="H22" s="4" t="str">
        <f>IF(ISBLANK(A22),"",IFERROR(_xlfn.RANK.EQ(G22,G$4:G$38,0+COUNTIF($G$4:G22,G22)-1),0))</f>
        <v/>
      </c>
      <c r="I22" s="8"/>
      <c r="J22" s="5" t="str">
        <f t="shared" si="0"/>
        <v/>
      </c>
      <c r="K22" s="16" t="str">
        <f>IF(ISBLANK(A22),"",_xlfn.RANK.EQ(J22,J$4:J$38,0)+COUNTIF($J$4:J22,J22)-1)</f>
        <v/>
      </c>
      <c r="L22" s="8"/>
      <c r="M22" s="4" t="str">
        <f t="shared" si="1"/>
        <v/>
      </c>
      <c r="N22" s="4" t="str">
        <f>IF(ISBLANK(A22),"",_xlfn.RANK.EQ(M22,M$4:M$38,1)+COUNTIF($M$4:M22,M22)-1)</f>
        <v/>
      </c>
      <c r="O22" s="8"/>
      <c r="P22" s="4" t="str">
        <f t="shared" si="2"/>
        <v/>
      </c>
      <c r="Q22" s="4" t="str">
        <f>IF(ISBLANK(A22),"",_xlfn.RANK.EQ(P22,P$4:P$38,1)+COUNTIF($P$4:P22,P22)-1)</f>
        <v/>
      </c>
      <c r="R22" s="17" t="str">
        <f t="shared" si="3"/>
        <v/>
      </c>
      <c r="S22" s="16" t="str">
        <f>IF(ISBLANK(A22),"",_xlfn.RANK.EQ(R22,R$4:R$38,1)+COUNTIF($R$4:R22,R22)-1)</f>
        <v/>
      </c>
    </row>
    <row r="23" spans="1:19" x14ac:dyDescent="0.25">
      <c r="A23" s="9"/>
      <c r="B23" s="8"/>
      <c r="C23" s="8"/>
      <c r="D23" s="4" t="str">
        <f>IF(ISBLANK(A23),"",_xlfn.RANK.EQ(C23,C$4:C$38,0)+COUNTIF($C$4:C23,C23)-1)</f>
        <v/>
      </c>
      <c r="E23" s="8"/>
      <c r="F23" s="4" t="str">
        <f>IF(ISBLANK(A23),"",IFERROR(_xlfn.RANK.EQ(E23,E$4:E$38,0)+COUNTIF($E$4:E23,E23)-1,0))</f>
        <v/>
      </c>
      <c r="G23" s="8"/>
      <c r="H23" s="4" t="str">
        <f>IF(ISBLANK(A23),"",IFERROR(_xlfn.RANK.EQ(G23,G$4:G$38,0+COUNTIF($G$4:G23,G23)-1),0))</f>
        <v/>
      </c>
      <c r="I23" s="8"/>
      <c r="J23" s="5" t="str">
        <f t="shared" si="0"/>
        <v/>
      </c>
      <c r="K23" s="16" t="str">
        <f>IF(ISBLANK(A23),"",_xlfn.RANK.EQ(J23,J$4:J$38,0)+COUNTIF($J$4:J23,J23)-1)</f>
        <v/>
      </c>
      <c r="L23" s="8"/>
      <c r="M23" s="4" t="str">
        <f t="shared" si="1"/>
        <v/>
      </c>
      <c r="N23" s="4" t="str">
        <f>IF(ISBLANK(A23),"",_xlfn.RANK.EQ(M23,M$4:M$38,1)+COUNTIF($M$4:M23,M23)-1)</f>
        <v/>
      </c>
      <c r="O23" s="8"/>
      <c r="P23" s="4" t="str">
        <f t="shared" si="2"/>
        <v/>
      </c>
      <c r="Q23" s="4" t="str">
        <f>IF(ISBLANK(A23),"",_xlfn.RANK.EQ(P23,P$4:P$38,1)+COUNTIF($P$4:P23,P23)-1)</f>
        <v/>
      </c>
      <c r="R23" s="17" t="str">
        <f t="shared" si="3"/>
        <v/>
      </c>
      <c r="S23" s="16" t="str">
        <f>IF(ISBLANK(A23),"",_xlfn.RANK.EQ(R23,R$4:R$38,1)+COUNTIF($R$4:R23,R23)-1)</f>
        <v/>
      </c>
    </row>
    <row r="24" spans="1:19" x14ac:dyDescent="0.25">
      <c r="A24" s="9"/>
      <c r="B24" s="8"/>
      <c r="C24" s="8"/>
      <c r="D24" s="4" t="str">
        <f>IF(ISBLANK(A24),"",_xlfn.RANK.EQ(C24,C$4:C$38,0)+COUNTIF($C$4:C24,C24)-1)</f>
        <v/>
      </c>
      <c r="E24" s="8"/>
      <c r="F24" s="4" t="str">
        <f>IF(ISBLANK(A24),"",IFERROR(_xlfn.RANK.EQ(E24,E$4:E$38,0)+COUNTIF($E$4:E24,E24)-1,0))</f>
        <v/>
      </c>
      <c r="G24" s="8"/>
      <c r="H24" s="4" t="str">
        <f>IF(ISBLANK(A24),"",IFERROR(_xlfn.RANK.EQ(G24,G$4:G$38,0+COUNTIF($G$4:G24,G24)-1),0))</f>
        <v/>
      </c>
      <c r="I24" s="8"/>
      <c r="J24" s="5" t="str">
        <f t="shared" si="0"/>
        <v/>
      </c>
      <c r="K24" s="16" t="str">
        <f>IF(ISBLANK(A24),"",_xlfn.RANK.EQ(J24,J$4:J$38,0)+COUNTIF($J$4:J24,J24)-1)</f>
        <v/>
      </c>
      <c r="L24" s="8"/>
      <c r="M24" s="4" t="str">
        <f t="shared" si="1"/>
        <v/>
      </c>
      <c r="N24" s="4" t="str">
        <f>IF(ISBLANK(A24),"",_xlfn.RANK.EQ(M24,M$4:M$38,1)+COUNTIF($M$4:M24,M24)-1)</f>
        <v/>
      </c>
      <c r="O24" s="8"/>
      <c r="P24" s="4" t="str">
        <f t="shared" si="2"/>
        <v/>
      </c>
      <c r="Q24" s="4" t="str">
        <f>IF(ISBLANK(A24),"",_xlfn.RANK.EQ(P24,P$4:P$38,1)+COUNTIF($P$4:P24,P24)-1)</f>
        <v/>
      </c>
      <c r="R24" s="17" t="str">
        <f t="shared" si="3"/>
        <v/>
      </c>
      <c r="S24" s="16" t="str">
        <f>IF(ISBLANK(A24),"",_xlfn.RANK.EQ(R24,R$4:R$38,1)+COUNTIF($R$4:R24,R24)-1)</f>
        <v/>
      </c>
    </row>
    <row r="25" spans="1:19" x14ac:dyDescent="0.25">
      <c r="A25" s="9"/>
      <c r="B25" s="8"/>
      <c r="C25" s="8"/>
      <c r="D25" s="4" t="str">
        <f>IF(ISBLANK(A25),"",_xlfn.RANK.EQ(C25,C$4:C$38,0)+COUNTIF($C$4:C25,C25)-1)</f>
        <v/>
      </c>
      <c r="E25" s="8"/>
      <c r="F25" s="4" t="str">
        <f>IF(ISBLANK(A25),"",IFERROR(_xlfn.RANK.EQ(E25,E$4:E$38,0)+COUNTIF($E$4:E25,E25)-1,0))</f>
        <v/>
      </c>
      <c r="G25" s="8"/>
      <c r="H25" s="4" t="str">
        <f>IF(ISBLANK(A25),"",IFERROR(_xlfn.RANK.EQ(G25,G$4:G$38,0+COUNTIF($G$4:G25,G25)-1),0))</f>
        <v/>
      </c>
      <c r="I25" s="8"/>
      <c r="J25" s="5" t="str">
        <f t="shared" si="0"/>
        <v/>
      </c>
      <c r="K25" s="16" t="str">
        <f>IF(ISBLANK(A25),"",_xlfn.RANK.EQ(J25,J$4:J$38,0)+COUNTIF($J$4:J25,J25)-1)</f>
        <v/>
      </c>
      <c r="L25" s="8"/>
      <c r="M25" s="4" t="str">
        <f t="shared" si="1"/>
        <v/>
      </c>
      <c r="N25" s="4" t="str">
        <f>IF(ISBLANK(A25),"",_xlfn.RANK.EQ(M25,M$4:M$38,1)+COUNTIF($M$4:M25,M25)-1)</f>
        <v/>
      </c>
      <c r="O25" s="8"/>
      <c r="P25" s="4" t="str">
        <f t="shared" si="2"/>
        <v/>
      </c>
      <c r="Q25" s="4" t="str">
        <f>IF(ISBLANK(A25),"",_xlfn.RANK.EQ(P25,P$4:P$38,1)+COUNTIF($P$4:P25,P25)-1)</f>
        <v/>
      </c>
      <c r="R25" s="17" t="str">
        <f t="shared" si="3"/>
        <v/>
      </c>
      <c r="S25" s="16" t="str">
        <f>IF(ISBLANK(A25),"",_xlfn.RANK.EQ(R25,R$4:R$38,1)+COUNTIF($R$4:R25,R25)-1)</f>
        <v/>
      </c>
    </row>
    <row r="26" spans="1:19" x14ac:dyDescent="0.25">
      <c r="A26" s="9"/>
      <c r="B26" s="8"/>
      <c r="C26" s="8"/>
      <c r="D26" s="4" t="str">
        <f>IF(ISBLANK(A26),"",_xlfn.RANK.EQ(C26,C$4:C$38,0)+COUNTIF($C$4:C26,C26)-1)</f>
        <v/>
      </c>
      <c r="E26" s="8"/>
      <c r="F26" s="4" t="str">
        <f>IF(ISBLANK(A26),"",IFERROR(_xlfn.RANK.EQ(E26,E$4:E$38,0)+COUNTIF($E$4:E26,E26)-1,0))</f>
        <v/>
      </c>
      <c r="G26" s="8"/>
      <c r="H26" s="4" t="str">
        <f>IF(ISBLANK(A26),"",IFERROR(_xlfn.RANK.EQ(G26,G$4:G$38,0+COUNTIF($G$4:G26,G26)-1),0))</f>
        <v/>
      </c>
      <c r="I26" s="8"/>
      <c r="J26" s="5" t="str">
        <f t="shared" si="0"/>
        <v/>
      </c>
      <c r="K26" s="16" t="str">
        <f>IF(ISBLANK(A26),"",_xlfn.RANK.EQ(J26,J$4:J$38,0)+COUNTIF($J$4:J26,J26)-1)</f>
        <v/>
      </c>
      <c r="L26" s="8"/>
      <c r="M26" s="4" t="str">
        <f t="shared" si="1"/>
        <v/>
      </c>
      <c r="N26" s="4" t="str">
        <f>IF(ISBLANK(A26),"",_xlfn.RANK.EQ(M26,M$4:M$38,1)+COUNTIF($M$4:M26,M26)-1)</f>
        <v/>
      </c>
      <c r="O26" s="8"/>
      <c r="P26" s="4" t="str">
        <f t="shared" si="2"/>
        <v/>
      </c>
      <c r="Q26" s="4" t="str">
        <f>IF(ISBLANK(A26),"",_xlfn.RANK.EQ(P26,P$4:P$38,1)+COUNTIF($P$4:P26,P26)-1)</f>
        <v/>
      </c>
      <c r="R26" s="17" t="str">
        <f t="shared" si="3"/>
        <v/>
      </c>
      <c r="S26" s="16" t="str">
        <f>IF(ISBLANK(A26),"",_xlfn.RANK.EQ(R26,R$4:R$38,1)+COUNTIF($R$4:R26,R26)-1)</f>
        <v/>
      </c>
    </row>
    <row r="27" spans="1:19" x14ac:dyDescent="0.25">
      <c r="A27" s="9"/>
      <c r="B27" s="8"/>
      <c r="C27" s="8"/>
      <c r="D27" s="4" t="str">
        <f>IF(ISBLANK(A27),"",_xlfn.RANK.EQ(C27,C$4:C$38,0)+COUNTIF($C$4:C27,C27)-1)</f>
        <v/>
      </c>
      <c r="E27" s="8"/>
      <c r="F27" s="4" t="str">
        <f>IF(ISBLANK(A27),"",IFERROR(_xlfn.RANK.EQ(E27,E$4:E$38,0)+COUNTIF($E$4:E27,E27)-1,0))</f>
        <v/>
      </c>
      <c r="G27" s="8"/>
      <c r="H27" s="4" t="str">
        <f>IF(ISBLANK(A27),"",IFERROR(_xlfn.RANK.EQ(G27,G$4:G$38,0+COUNTIF($G$4:G27,G27)-1),0))</f>
        <v/>
      </c>
      <c r="I27" s="8"/>
      <c r="J27" s="5" t="str">
        <f t="shared" si="0"/>
        <v/>
      </c>
      <c r="K27" s="16" t="str">
        <f>IF(ISBLANK(A27),"",_xlfn.RANK.EQ(J27,J$4:J$38,0)+COUNTIF($J$4:J27,J27)-1)</f>
        <v/>
      </c>
      <c r="L27" s="8"/>
      <c r="M27" s="4" t="str">
        <f t="shared" si="1"/>
        <v/>
      </c>
      <c r="N27" s="4" t="str">
        <f>IF(ISBLANK(A27),"",_xlfn.RANK.EQ(M27,M$4:M$38,1)+COUNTIF($M$4:M27,M27)-1)</f>
        <v/>
      </c>
      <c r="O27" s="8"/>
      <c r="P27" s="4" t="str">
        <f t="shared" si="2"/>
        <v/>
      </c>
      <c r="Q27" s="4" t="str">
        <f>IF(ISBLANK(A27),"",_xlfn.RANK.EQ(P27,P$4:P$38,1)+COUNTIF($P$4:P27,P27)-1)</f>
        <v/>
      </c>
      <c r="R27" s="17" t="str">
        <f t="shared" si="3"/>
        <v/>
      </c>
      <c r="S27" s="16" t="str">
        <f>IF(ISBLANK(A27),"",_xlfn.RANK.EQ(R27,R$4:R$38,1)+COUNTIF($R$4:R27,R27)-1)</f>
        <v/>
      </c>
    </row>
    <row r="28" spans="1:19" x14ac:dyDescent="0.25">
      <c r="A28" s="9"/>
      <c r="B28" s="8"/>
      <c r="C28" s="8"/>
      <c r="D28" s="4" t="str">
        <f>IF(ISBLANK(A28),"",_xlfn.RANK.EQ(C28,C$4:C$38,0)+COUNTIF($C$4:C28,C28)-1)</f>
        <v/>
      </c>
      <c r="E28" s="8"/>
      <c r="F28" s="4" t="str">
        <f>IF(ISBLANK(A28),"",IFERROR(_xlfn.RANK.EQ(E28,E$4:E$38,0)+COUNTIF($E$4:E28,E28)-1,0))</f>
        <v/>
      </c>
      <c r="G28" s="8"/>
      <c r="H28" s="4" t="str">
        <f>IF(ISBLANK(A28),"",IFERROR(_xlfn.RANK.EQ(G28,G$4:G$38,0+COUNTIF($G$4:G28,G28)-1),0))</f>
        <v/>
      </c>
      <c r="I28" s="8"/>
      <c r="J28" s="5" t="str">
        <f t="shared" si="0"/>
        <v/>
      </c>
      <c r="K28" s="16" t="str">
        <f>IF(ISBLANK(A28),"",_xlfn.RANK.EQ(J28,J$4:J$38,0)+COUNTIF($J$4:J28,J28)-1)</f>
        <v/>
      </c>
      <c r="L28" s="8"/>
      <c r="M28" s="4" t="str">
        <f t="shared" si="1"/>
        <v/>
      </c>
      <c r="N28" s="4" t="str">
        <f>IF(ISBLANK(A28),"",_xlfn.RANK.EQ(M28,M$4:M$38,1)+COUNTIF($M$4:M28,M28)-1)</f>
        <v/>
      </c>
      <c r="O28" s="8"/>
      <c r="P28" s="4" t="str">
        <f t="shared" si="2"/>
        <v/>
      </c>
      <c r="Q28" s="4" t="str">
        <f>IF(ISBLANK(A28),"",_xlfn.RANK.EQ(P28,P$4:P$38,1)+COUNTIF($P$4:P28,P28)-1)</f>
        <v/>
      </c>
      <c r="R28" s="17" t="str">
        <f t="shared" si="3"/>
        <v/>
      </c>
      <c r="S28" s="16" t="str">
        <f>IF(ISBLANK(A28),"",_xlfn.RANK.EQ(R28,R$4:R$38,1)+COUNTIF($R$4:R28,R28)-1)</f>
        <v/>
      </c>
    </row>
    <row r="29" spans="1:19" x14ac:dyDescent="0.25">
      <c r="A29" s="9"/>
      <c r="B29" s="8"/>
      <c r="C29" s="8"/>
      <c r="D29" s="4" t="str">
        <f>IF(ISBLANK(A29),"",_xlfn.RANK.EQ(C29,C$4:C$38,0)+COUNTIF($C$4:C29,C29)-1)</f>
        <v/>
      </c>
      <c r="E29" s="8"/>
      <c r="F29" s="4" t="str">
        <f>IF(ISBLANK(A29),"",IFERROR(_xlfn.RANK.EQ(E29,E$4:E$38,0)+COUNTIF($E$4:E29,E29)-1,0))</f>
        <v/>
      </c>
      <c r="G29" s="8"/>
      <c r="H29" s="4" t="str">
        <f>IF(ISBLANK(A29),"",IFERROR(_xlfn.RANK.EQ(G29,G$4:G$38,0+COUNTIF($G$4:G29,G29)-1),0))</f>
        <v/>
      </c>
      <c r="I29" s="8"/>
      <c r="J29" s="5" t="str">
        <f t="shared" si="0"/>
        <v/>
      </c>
      <c r="K29" s="16" t="str">
        <f>IF(ISBLANK(A29),"",_xlfn.RANK.EQ(J29,J$4:J$38,0)+COUNTIF($J$4:J29,J29)-1)</f>
        <v/>
      </c>
      <c r="L29" s="8"/>
      <c r="M29" s="4" t="str">
        <f t="shared" si="1"/>
        <v/>
      </c>
      <c r="N29" s="4" t="str">
        <f>IF(ISBLANK(A29),"",_xlfn.RANK.EQ(M29,M$4:M$38,1)+COUNTIF($M$4:M29,M29)-1)</f>
        <v/>
      </c>
      <c r="O29" s="8"/>
      <c r="P29" s="4" t="str">
        <f t="shared" si="2"/>
        <v/>
      </c>
      <c r="Q29" s="4" t="str">
        <f>IF(ISBLANK(A29),"",_xlfn.RANK.EQ(P29,P$4:P$38,1)+COUNTIF($P$4:P29,P29)-1)</f>
        <v/>
      </c>
      <c r="R29" s="17" t="str">
        <f t="shared" si="3"/>
        <v/>
      </c>
      <c r="S29" s="16" t="str">
        <f>IF(ISBLANK(A29),"",_xlfn.RANK.EQ(R29,R$4:R$38,1)+COUNTIF($R$4:R29,R29)-1)</f>
        <v/>
      </c>
    </row>
    <row r="30" spans="1:19" x14ac:dyDescent="0.25">
      <c r="A30" s="9"/>
      <c r="B30" s="8"/>
      <c r="C30" s="8"/>
      <c r="D30" s="4" t="str">
        <f>IF(ISBLANK(A30),"",_xlfn.RANK.EQ(C30,C$4:C$38,0)+COUNTIF($C$4:C30,C30)-1)</f>
        <v/>
      </c>
      <c r="E30" s="8"/>
      <c r="F30" s="4" t="str">
        <f>IF(ISBLANK(A30),"",IFERROR(_xlfn.RANK.EQ(E30,E$4:E$38,0)+COUNTIF($E$4:E30,E30)-1,0))</f>
        <v/>
      </c>
      <c r="G30" s="8"/>
      <c r="H30" s="4" t="str">
        <f>IF(ISBLANK(A30),"",IFERROR(_xlfn.RANK.EQ(G30,G$4:G$38,0+COUNTIF($G$4:G30,G30)-1),0))</f>
        <v/>
      </c>
      <c r="I30" s="8"/>
      <c r="J30" s="5" t="str">
        <f t="shared" si="0"/>
        <v/>
      </c>
      <c r="K30" s="16" t="str">
        <f>IF(ISBLANK(A30),"",_xlfn.RANK.EQ(J30,J$4:J$38,0)+COUNTIF($J$4:J30,J30)-1)</f>
        <v/>
      </c>
      <c r="L30" s="8"/>
      <c r="M30" s="4" t="str">
        <f t="shared" si="1"/>
        <v/>
      </c>
      <c r="N30" s="4" t="str">
        <f>IF(ISBLANK(A30),"",_xlfn.RANK.EQ(M30,M$4:M$38,1)+COUNTIF($M$4:M30,M30)-1)</f>
        <v/>
      </c>
      <c r="O30" s="8"/>
      <c r="P30" s="4" t="str">
        <f t="shared" si="2"/>
        <v/>
      </c>
      <c r="Q30" s="4" t="str">
        <f>IF(ISBLANK(A30),"",_xlfn.RANK.EQ(P30,P$4:P$38,1)+COUNTIF($P$4:P30,P30)-1)</f>
        <v/>
      </c>
      <c r="R30" s="17" t="str">
        <f t="shared" si="3"/>
        <v/>
      </c>
      <c r="S30" s="16" t="str">
        <f>IF(ISBLANK(A30),"",_xlfn.RANK.EQ(R30,R$4:R$38,1)+COUNTIF($R$4:R30,R30)-1)</f>
        <v/>
      </c>
    </row>
    <row r="31" spans="1:19" x14ac:dyDescent="0.25">
      <c r="A31" s="9"/>
      <c r="B31" s="8"/>
      <c r="C31" s="8"/>
      <c r="D31" s="4" t="str">
        <f>IF(ISBLANK(A31),"",_xlfn.RANK.EQ(C31,C$4:C$38,0)+COUNTIF($C$4:C31,C31)-1)</f>
        <v/>
      </c>
      <c r="E31" s="8"/>
      <c r="F31" s="4" t="str">
        <f>IF(ISBLANK(A31),"",IFERROR(_xlfn.RANK.EQ(E31,E$4:E$38,0)+COUNTIF($E$4:E31,E31)-1,0))</f>
        <v/>
      </c>
      <c r="G31" s="8"/>
      <c r="H31" s="4" t="str">
        <f>IF(ISBLANK(A31),"",IFERROR(_xlfn.RANK.EQ(G31,G$4:G$38,0+COUNTIF($G$4:G31,G31)-1),0))</f>
        <v/>
      </c>
      <c r="I31" s="8"/>
      <c r="J31" s="5" t="str">
        <f t="shared" si="0"/>
        <v/>
      </c>
      <c r="K31" s="16" t="str">
        <f>IF(ISBLANK(A31),"",_xlfn.RANK.EQ(J31,J$4:J$38,0)+COUNTIF($J$4:J31,J31)-1)</f>
        <v/>
      </c>
      <c r="L31" s="8"/>
      <c r="M31" s="4" t="str">
        <f t="shared" si="1"/>
        <v/>
      </c>
      <c r="N31" s="4" t="str">
        <f>IF(ISBLANK(A31),"",_xlfn.RANK.EQ(M31,M$4:M$38,1)+COUNTIF($M$4:M31,M31)-1)</f>
        <v/>
      </c>
      <c r="O31" s="8"/>
      <c r="P31" s="4" t="str">
        <f t="shared" si="2"/>
        <v/>
      </c>
      <c r="Q31" s="4" t="str">
        <f>IF(ISBLANK(A31),"",_xlfn.RANK.EQ(P31,P$4:P$38,1)+COUNTIF($P$4:P31,P31)-1)</f>
        <v/>
      </c>
      <c r="R31" s="17" t="str">
        <f t="shared" si="3"/>
        <v/>
      </c>
      <c r="S31" s="16" t="str">
        <f>IF(ISBLANK(A31),"",_xlfn.RANK.EQ(R31,R$4:R$38,1)+COUNTIF($R$4:R31,R31)-1)</f>
        <v/>
      </c>
    </row>
    <row r="32" spans="1:19" x14ac:dyDescent="0.25">
      <c r="A32" s="9"/>
      <c r="B32" s="8"/>
      <c r="C32" s="8"/>
      <c r="D32" s="4" t="str">
        <f>IF(ISBLANK(A32),"",_xlfn.RANK.EQ(C32,C$4:C$38,0)+COUNTIF($C$4:C32,C32)-1)</f>
        <v/>
      </c>
      <c r="E32" s="8"/>
      <c r="F32" s="4" t="str">
        <f>IF(ISBLANK(A32),"",IFERROR(_xlfn.RANK.EQ(E32,E$4:E$38,0)+COUNTIF($E$4:E32,E32)-1,0))</f>
        <v/>
      </c>
      <c r="G32" s="8"/>
      <c r="H32" s="4" t="str">
        <f>IF(ISBLANK(A32),"",IFERROR(_xlfn.RANK.EQ(G32,G$4:G$38,0+COUNTIF($G$4:G32,G32)-1),0))</f>
        <v/>
      </c>
      <c r="I32" s="8"/>
      <c r="J32" s="5" t="str">
        <f t="shared" si="0"/>
        <v/>
      </c>
      <c r="K32" s="16" t="str">
        <f>IF(ISBLANK(A32),"",_xlfn.RANK.EQ(J32,J$4:J$38,0)+COUNTIF($J$4:J32,J32)-1)</f>
        <v/>
      </c>
      <c r="L32" s="8"/>
      <c r="M32" s="4" t="str">
        <f t="shared" si="1"/>
        <v/>
      </c>
      <c r="N32" s="4" t="str">
        <f>IF(ISBLANK(A32),"",_xlfn.RANK.EQ(M32,M$4:M$38,1)+COUNTIF($M$4:M32,M32)-1)</f>
        <v/>
      </c>
      <c r="O32" s="8"/>
      <c r="P32" s="4" t="str">
        <f t="shared" si="2"/>
        <v/>
      </c>
      <c r="Q32" s="4" t="str">
        <f>IF(ISBLANK(A32),"",_xlfn.RANK.EQ(P32,P$4:P$38,1)+COUNTIF($P$4:P32,P32)-1)</f>
        <v/>
      </c>
      <c r="R32" s="17" t="str">
        <f t="shared" si="3"/>
        <v/>
      </c>
      <c r="S32" s="16" t="str">
        <f>IF(ISBLANK(A32),"",_xlfn.RANK.EQ(R32,R$4:R$38,1)+COUNTIF($R$4:R32,R32)-1)</f>
        <v/>
      </c>
    </row>
    <row r="33" spans="1:19" x14ac:dyDescent="0.25">
      <c r="A33" s="9"/>
      <c r="B33" s="8"/>
      <c r="C33" s="8"/>
      <c r="D33" s="4" t="str">
        <f>IF(ISBLANK(A33),"",_xlfn.RANK.EQ(C33,C$4:C$38,0)+COUNTIF($C$4:C33,C33)-1)</f>
        <v/>
      </c>
      <c r="E33" s="8"/>
      <c r="F33" s="4" t="str">
        <f>IF(ISBLANK(A33),"",IFERROR(_xlfn.RANK.EQ(E33,E$4:E$38,0)+COUNTIF($E$4:E33,E33)-1,0))</f>
        <v/>
      </c>
      <c r="G33" s="8"/>
      <c r="H33" s="4" t="str">
        <f>IF(ISBLANK(A33),"",IFERROR(_xlfn.RANK.EQ(G33,G$4:G$38,0+COUNTIF($G$4:G33,G33)-1),0))</f>
        <v/>
      </c>
      <c r="I33" s="8"/>
      <c r="J33" s="5" t="str">
        <f t="shared" si="0"/>
        <v/>
      </c>
      <c r="K33" s="16" t="str">
        <f>IF(ISBLANK(A33),"",_xlfn.RANK.EQ(J33,J$4:J$38,0)+COUNTIF($J$4:J33,J33)-1)</f>
        <v/>
      </c>
      <c r="L33" s="8"/>
      <c r="M33" s="4" t="str">
        <f t="shared" si="1"/>
        <v/>
      </c>
      <c r="N33" s="4" t="str">
        <f>IF(ISBLANK(A33),"",_xlfn.RANK.EQ(M33,M$4:M$38,1)+COUNTIF($M$4:M33,M33)-1)</f>
        <v/>
      </c>
      <c r="O33" s="8"/>
      <c r="P33" s="4" t="str">
        <f t="shared" si="2"/>
        <v/>
      </c>
      <c r="Q33" s="4" t="str">
        <f>IF(ISBLANK(A33),"",_xlfn.RANK.EQ(P33,P$4:P$38,1)+COUNTIF($P$4:P33,P33)-1)</f>
        <v/>
      </c>
      <c r="R33" s="17" t="str">
        <f t="shared" si="3"/>
        <v/>
      </c>
      <c r="S33" s="16" t="str">
        <f>IF(ISBLANK(A33),"",_xlfn.RANK.EQ(R33,R$4:R$38,1)+COUNTIF($R$4:R33,R33)-1)</f>
        <v/>
      </c>
    </row>
    <row r="34" spans="1:19" x14ac:dyDescent="0.25">
      <c r="A34" s="9"/>
      <c r="B34" s="8"/>
      <c r="C34" s="8"/>
      <c r="D34" s="4" t="str">
        <f>IF(ISBLANK(A34),"",_xlfn.RANK.EQ(C34,C$4:C$38,0)+COUNTIF($C$4:C34,C34)-1)</f>
        <v/>
      </c>
      <c r="E34" s="8"/>
      <c r="F34" s="4" t="str">
        <f>IF(ISBLANK(A34),"",IFERROR(_xlfn.RANK.EQ(E34,E$4:E$38,0)+COUNTIF($E$4:E34,E34)-1,0))</f>
        <v/>
      </c>
      <c r="G34" s="8"/>
      <c r="H34" s="4" t="str">
        <f>IF(ISBLANK(A34),"",IFERROR(_xlfn.RANK.EQ(G34,G$4:G$38,0+COUNTIF($G$4:G34,G34)-1),0))</f>
        <v/>
      </c>
      <c r="I34" s="8"/>
      <c r="J34" s="5" t="str">
        <f t="shared" si="0"/>
        <v/>
      </c>
      <c r="K34" s="16" t="str">
        <f>IF(ISBLANK(A34),"",_xlfn.RANK.EQ(J34,J$4:J$38,0)+COUNTIF($J$4:J34,J34)-1)</f>
        <v/>
      </c>
      <c r="L34" s="8"/>
      <c r="M34" s="4" t="str">
        <f t="shared" si="1"/>
        <v/>
      </c>
      <c r="N34" s="4" t="str">
        <f>IF(ISBLANK(A34),"",_xlfn.RANK.EQ(M34,M$4:M$38,1)+COUNTIF($M$4:M34,M34)-1)</f>
        <v/>
      </c>
      <c r="O34" s="8"/>
      <c r="P34" s="4" t="str">
        <f t="shared" si="2"/>
        <v/>
      </c>
      <c r="Q34" s="4" t="str">
        <f>IF(ISBLANK(A34),"",_xlfn.RANK.EQ(P34,P$4:P$38,1)+COUNTIF($P$4:P34,P34)-1)</f>
        <v/>
      </c>
      <c r="R34" s="17" t="str">
        <f t="shared" si="3"/>
        <v/>
      </c>
      <c r="S34" s="16" t="str">
        <f>IF(ISBLANK(A34),"",_xlfn.RANK.EQ(R34,R$4:R$38,1)+COUNTIF($R$4:R34,R34)-1)</f>
        <v/>
      </c>
    </row>
    <row r="35" spans="1:19" x14ac:dyDescent="0.25">
      <c r="A35" s="9"/>
      <c r="B35" s="8"/>
      <c r="C35" s="8"/>
      <c r="D35" s="4" t="str">
        <f>IF(ISBLANK(A35),"",_xlfn.RANK.EQ(C35,C$4:C$38,0)+COUNTIF($C$4:C35,C35)-1)</f>
        <v/>
      </c>
      <c r="E35" s="8"/>
      <c r="F35" s="4" t="str">
        <f>IF(ISBLANK(A35),"",IFERROR(_xlfn.RANK.EQ(E35,E$4:E$38,0)+COUNTIF($E$4:E35,E35)-1,0))</f>
        <v/>
      </c>
      <c r="G35" s="8"/>
      <c r="H35" s="4" t="str">
        <f>IF(ISBLANK(A35),"",IFERROR(_xlfn.RANK.EQ(G35,G$4:G$38,0+COUNTIF($G$4:G35,G35)-1),0))</f>
        <v/>
      </c>
      <c r="I35" s="8"/>
      <c r="J35" s="5" t="str">
        <f t="shared" si="0"/>
        <v/>
      </c>
      <c r="K35" s="16" t="str">
        <f>IF(ISBLANK(A35),"",_xlfn.RANK.EQ(J35,J$4:J$38,0)+COUNTIF($J$4:J35,J35)-1)</f>
        <v/>
      </c>
      <c r="L35" s="8"/>
      <c r="M35" s="4" t="str">
        <f t="shared" si="1"/>
        <v/>
      </c>
      <c r="N35" s="4" t="str">
        <f>IF(ISBLANK(A35),"",_xlfn.RANK.EQ(M35,M$4:M$38,1)+COUNTIF($M$4:M35,M35)-1)</f>
        <v/>
      </c>
      <c r="O35" s="8"/>
      <c r="P35" s="4" t="str">
        <f t="shared" si="2"/>
        <v/>
      </c>
      <c r="Q35" s="4" t="str">
        <f>IF(ISBLANK(A35),"",_xlfn.RANK.EQ(P35,P$4:P$38,1)+COUNTIF($P$4:P35,P35)-1)</f>
        <v/>
      </c>
      <c r="R35" s="17" t="str">
        <f t="shared" si="3"/>
        <v/>
      </c>
      <c r="S35" s="16" t="str">
        <f>IF(ISBLANK(A35),"",_xlfn.RANK.EQ(R35,R$4:R$38,1)+COUNTIF($R$4:R35,R35)-1)</f>
        <v/>
      </c>
    </row>
    <row r="36" spans="1:19" x14ac:dyDescent="0.25">
      <c r="A36" s="9"/>
      <c r="B36" s="8"/>
      <c r="C36" s="8"/>
      <c r="D36" s="4" t="str">
        <f>IF(ISBLANK(A36),"",_xlfn.RANK.EQ(C36,C$4:C$38,0)+COUNTIF($C$4:C36,C36)-1)</f>
        <v/>
      </c>
      <c r="E36" s="8"/>
      <c r="F36" s="4" t="str">
        <f>IF(ISBLANK(A36),"",IFERROR(_xlfn.RANK.EQ(E36,E$4:E$38,0)+COUNTIF($E$4:E36,E36)-1,0))</f>
        <v/>
      </c>
      <c r="G36" s="8"/>
      <c r="H36" s="4" t="str">
        <f>IF(ISBLANK(A36),"",IFERROR(_xlfn.RANK.EQ(G36,G$4:G$38,0+COUNTIF($G$4:G36,G36)-1),0))</f>
        <v/>
      </c>
      <c r="I36" s="8"/>
      <c r="J36" s="5" t="str">
        <f t="shared" si="0"/>
        <v/>
      </c>
      <c r="K36" s="16" t="str">
        <f>IF(ISBLANK(A36),"",_xlfn.RANK.EQ(J36,J$4:J$38,0)+COUNTIF($J$4:J36,J36)-1)</f>
        <v/>
      </c>
      <c r="L36" s="8"/>
      <c r="M36" s="4" t="str">
        <f t="shared" si="1"/>
        <v/>
      </c>
      <c r="N36" s="4" t="str">
        <f>IF(ISBLANK(A36),"",_xlfn.RANK.EQ(M36,M$4:M$38,1)+COUNTIF($M$4:M36,M36)-1)</f>
        <v/>
      </c>
      <c r="O36" s="8"/>
      <c r="P36" s="4" t="str">
        <f t="shared" si="2"/>
        <v/>
      </c>
      <c r="Q36" s="4" t="str">
        <f>IF(ISBLANK(A36),"",_xlfn.RANK.EQ(P36,P$4:P$38,1)+COUNTIF($P$4:P36,P36)-1)</f>
        <v/>
      </c>
      <c r="R36" s="17" t="str">
        <f t="shared" si="3"/>
        <v/>
      </c>
      <c r="S36" s="16" t="str">
        <f>IF(ISBLANK(A36),"",_xlfn.RANK.EQ(R36,R$4:R$38,1)+COUNTIF($R$4:R36,R36)-1)</f>
        <v/>
      </c>
    </row>
    <row r="37" spans="1:19" x14ac:dyDescent="0.25">
      <c r="A37" s="9"/>
      <c r="B37" s="8"/>
      <c r="C37" s="8"/>
      <c r="D37" s="4" t="str">
        <f>IF(ISBLANK(A37),"",_xlfn.RANK.EQ(C37,C$4:C$38,0)+COUNTIF($C$4:C37,C37)-1)</f>
        <v/>
      </c>
      <c r="E37" s="8"/>
      <c r="F37" s="4" t="str">
        <f>IF(ISBLANK(A37),"",IFERROR(_xlfn.RANK.EQ(E37,E$4:E$38,0)+COUNTIF($E$4:E37,E37)-1,0))</f>
        <v/>
      </c>
      <c r="G37" s="8"/>
      <c r="H37" s="4" t="str">
        <f>IF(ISBLANK(A37),"",IFERROR(_xlfn.RANK.EQ(G37,G$4:G$38,0+COUNTIF($G$4:G37,G37)-1),0))</f>
        <v/>
      </c>
      <c r="I37" s="8"/>
      <c r="J37" s="5" t="str">
        <f t="shared" si="0"/>
        <v/>
      </c>
      <c r="K37" s="16" t="str">
        <f>IF(ISBLANK(A37),"",_xlfn.RANK.EQ(J37,J$4:J$38,0)+COUNTIF($J$4:J37,J37)-1)</f>
        <v/>
      </c>
      <c r="L37" s="8"/>
      <c r="M37" s="4" t="str">
        <f t="shared" si="1"/>
        <v/>
      </c>
      <c r="N37" s="4" t="str">
        <f>IF(ISBLANK(A37),"",_xlfn.RANK.EQ(M37,M$4:M$38,1)+COUNTIF($M$4:M37,M37)-1)</f>
        <v/>
      </c>
      <c r="O37" s="8"/>
      <c r="P37" s="4" t="str">
        <f t="shared" si="2"/>
        <v/>
      </c>
      <c r="Q37" s="4" t="str">
        <f>IF(ISBLANK(A37),"",_xlfn.RANK.EQ(P37,P$4:P$38,1)+COUNTIF($P$4:P37,P37)-1)</f>
        <v/>
      </c>
      <c r="R37" s="17" t="str">
        <f t="shared" si="3"/>
        <v/>
      </c>
      <c r="S37" s="16" t="str">
        <f>IF(ISBLANK(A37),"",_xlfn.RANK.EQ(R37,R$4:R$38,1)+COUNTIF($R$4:R37,R37)-1)</f>
        <v/>
      </c>
    </row>
    <row r="38" spans="1:19" x14ac:dyDescent="0.25">
      <c r="A38" s="9"/>
      <c r="B38" s="8"/>
      <c r="C38" s="8"/>
      <c r="D38" s="4" t="str">
        <f>IF(ISBLANK(A38),"",_xlfn.RANK.EQ(C38,C$4:C$38,0)+COUNTIF($C$4:C38,C38)-1)</f>
        <v/>
      </c>
      <c r="E38" s="8"/>
      <c r="F38" s="4" t="str">
        <f>IF(ISBLANK(A38),"",IFERROR(_xlfn.RANK.EQ(E38,E$4:E$38,0)+COUNTIF($E$4:E38,E38)-1,0))</f>
        <v/>
      </c>
      <c r="G38" s="8"/>
      <c r="H38" s="4" t="str">
        <f>IF(ISBLANK(A38),"",IFERROR(_xlfn.RANK.EQ(G38,G$4:G$38,0+COUNTIF($G$4:G38,G38)-1),0))</f>
        <v/>
      </c>
      <c r="I38" s="8"/>
      <c r="J38" s="5" t="str">
        <f t="shared" si="0"/>
        <v/>
      </c>
      <c r="K38" s="16" t="str">
        <f>IF(ISBLANK(A38),"",_xlfn.RANK.EQ(J38,J$4:J$38,0)+COUNTIF($J$4:J38,J38)-1)</f>
        <v/>
      </c>
      <c r="L38" s="8"/>
      <c r="M38" s="4" t="str">
        <f t="shared" si="1"/>
        <v/>
      </c>
      <c r="N38" s="4" t="str">
        <f>IF(ISBLANK(A38),"",_xlfn.RANK.EQ(M38,M$4:M$38,1)+COUNTIF($M$4:M38,M38)-1)</f>
        <v/>
      </c>
      <c r="O38" s="8"/>
      <c r="P38" s="4" t="str">
        <f t="shared" si="2"/>
        <v/>
      </c>
      <c r="Q38" s="4" t="str">
        <f>IF(ISBLANK(A38),"",_xlfn.RANK.EQ(P38,P$4:P$38,1)+COUNTIF($P$4:P38,P38)-1)</f>
        <v/>
      </c>
      <c r="R38" s="17" t="str">
        <f t="shared" si="3"/>
        <v/>
      </c>
      <c r="S38" s="16" t="str">
        <f>IF(ISBLANK(A38),"",_xlfn.RANK.EQ(R38,R$4:R$38,1)+COUNTIF($R$4:R38,R38)-1)</f>
        <v/>
      </c>
    </row>
    <row r="39" spans="1:19" x14ac:dyDescent="0.25">
      <c r="C39" s="6">
        <f>IFERROR(AVERAGE(C4:C38),0)</f>
        <v>0</v>
      </c>
      <c r="E39" s="6">
        <f>IFERROR(AVERAGE(E4:E38),0)</f>
        <v>0</v>
      </c>
      <c r="G39" s="6">
        <f>IFERROR(AVERAGE(G4:G38),0)</f>
        <v>0</v>
      </c>
      <c r="I39" s="6">
        <f>IFERROR(AVERAGE(I4:I38),0)</f>
        <v>0</v>
      </c>
      <c r="J39" s="6" t="e">
        <f>AVERAGE(J4:J38)</f>
        <v>#DIV/0!</v>
      </c>
    </row>
  </sheetData>
  <sheetProtection sheet="1" objects="1" scenarios="1" selectLockedCells="1"/>
  <autoFilter ref="B3:S3" xr:uid="{1E3F106E-1E91-46F8-9A80-48F881948002}">
    <sortState xmlns:xlrd2="http://schemas.microsoft.com/office/spreadsheetml/2017/richdata2" ref="B4:S39">
      <sortCondition ref="B3"/>
    </sortState>
  </autoFilter>
  <mergeCells count="1">
    <mergeCell ref="G2:I2"/>
  </mergeCells>
  <conditionalFormatting sqref="H4:H3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:F3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:N3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:Q3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:S3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D3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K3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TAOC 1</vt:lpstr>
      <vt:lpstr>TAOC 2</vt:lpstr>
      <vt:lpstr>TAOC 3</vt:lpstr>
      <vt:lpstr>TAOC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Harshbarger</dc:creator>
  <cp:lastModifiedBy>Michael Harshbarger</cp:lastModifiedBy>
  <dcterms:created xsi:type="dcterms:W3CDTF">2020-09-22T15:45:31Z</dcterms:created>
  <dcterms:modified xsi:type="dcterms:W3CDTF">2021-02-03T20:54:26Z</dcterms:modified>
</cp:coreProperties>
</file>